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ouismingo/Desktop/"/>
    </mc:Choice>
  </mc:AlternateContent>
  <xr:revisionPtr revIDLastSave="0" documentId="13_ncr:1_{B7B56698-80BC-F345-9107-F280F6DB7F8A}" xr6:coauthVersionLast="47" xr6:coauthVersionMax="47" xr10:uidLastSave="{00000000-0000-0000-0000-000000000000}"/>
  <bookViews>
    <workbookView xWindow="0" yWindow="740" windowWidth="29400" windowHeight="16740" xr2:uid="{36FD0FC5-3578-A24B-92A4-078FC898E1D1}"/>
  </bookViews>
  <sheets>
    <sheet name="Travel Tracker" sheetId="1" r:id="rId1"/>
    <sheet name="Sheet1" sheetId="2" r:id="rId2"/>
  </sheets>
  <definedNames>
    <definedName name="_xlnm._FilterDatabase" localSheetId="0" hidden="1">'Travel Tracker'!$A$5:$N$73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" i="2" l="1"/>
  <c r="I71" i="2"/>
  <c r="I50" i="2"/>
  <c r="G50" i="2"/>
  <c r="I49" i="2"/>
  <c r="G49" i="2"/>
  <c r="I48" i="2"/>
  <c r="G48" i="2"/>
  <c r="I37" i="2"/>
  <c r="G37" i="2"/>
  <c r="I51" i="2"/>
  <c r="G51" i="2"/>
  <c r="I47" i="2"/>
  <c r="G47" i="2"/>
  <c r="I46" i="2"/>
  <c r="G46" i="2"/>
  <c r="I45" i="2"/>
  <c r="G45" i="2"/>
  <c r="I59" i="2"/>
  <c r="I58" i="2"/>
  <c r="G58" i="2"/>
  <c r="I13" i="2"/>
  <c r="G13" i="2"/>
  <c r="I2" i="2"/>
  <c r="G2" i="2"/>
  <c r="I69" i="2"/>
  <c r="I66" i="2"/>
  <c r="I68" i="2"/>
  <c r="I67" i="2"/>
  <c r="I65" i="2"/>
  <c r="I64" i="2"/>
  <c r="I63" i="2"/>
  <c r="I62" i="2"/>
  <c r="I61" i="2"/>
  <c r="I60" i="2"/>
  <c r="I57" i="2"/>
  <c r="I56" i="2"/>
  <c r="I55" i="2"/>
  <c r="I54" i="2"/>
  <c r="I52" i="2"/>
  <c r="I53" i="2"/>
  <c r="I44" i="2"/>
  <c r="I43" i="2"/>
  <c r="I42" i="2"/>
  <c r="I41" i="2"/>
  <c r="I40" i="2"/>
  <c r="I38" i="2"/>
  <c r="I36" i="2"/>
  <c r="I39" i="2"/>
  <c r="I33" i="2"/>
  <c r="I32" i="2"/>
  <c r="I31" i="2"/>
  <c r="H30" i="2"/>
  <c r="I30" i="2" s="1"/>
  <c r="I27" i="2"/>
  <c r="I26" i="2"/>
  <c r="I25" i="2"/>
  <c r="I21" i="2"/>
  <c r="I20" i="2"/>
  <c r="I19" i="2"/>
  <c r="I18" i="2"/>
  <c r="I17" i="2"/>
  <c r="I16" i="2"/>
  <c r="I15" i="2"/>
  <c r="I14" i="2"/>
  <c r="I12" i="2"/>
  <c r="I11" i="2"/>
  <c r="I10" i="2"/>
  <c r="I9" i="2"/>
  <c r="I7" i="2"/>
  <c r="I6" i="2"/>
  <c r="I4" i="2"/>
  <c r="I5" i="2"/>
  <c r="I3" i="2"/>
  <c r="I1" i="2"/>
</calcChain>
</file>

<file path=xl/sharedStrings.xml><?xml version="1.0" encoding="utf-8"?>
<sst xmlns="http://schemas.openxmlformats.org/spreadsheetml/2006/main" count="381" uniqueCount="138">
  <si>
    <t>Israel Archuletta</t>
  </si>
  <si>
    <t>Salt Lake City, UT</t>
  </si>
  <si>
    <t>Security Guide Technical Working Group</t>
  </si>
  <si>
    <t>Pending</t>
  </si>
  <si>
    <t>Yes</t>
  </si>
  <si>
    <t>TDY End 
Date</t>
  </si>
  <si>
    <t>R&amp;K</t>
  </si>
  <si>
    <t>Daniel Pendleton</t>
  </si>
  <si>
    <t>GDIT</t>
  </si>
  <si>
    <t>Security and Technical Exchange Meeting</t>
  </si>
  <si>
    <t>Fort Worth, TX</t>
  </si>
  <si>
    <t>Technical Exchange Meeting</t>
  </si>
  <si>
    <t>Megan Barnes</t>
  </si>
  <si>
    <t xml:space="preserve">Hampton, VA </t>
  </si>
  <si>
    <t>Sync Meeting</t>
  </si>
  <si>
    <t>Rodney Freeman</t>
  </si>
  <si>
    <t xml:space="preserve">Pearl Harbor, HI </t>
  </si>
  <si>
    <t>Pacific Cloud AF Mtg</t>
  </si>
  <si>
    <t>Walt Frant</t>
  </si>
  <si>
    <t>Dayton, OH</t>
  </si>
  <si>
    <t>GEOINT Capabilities WG</t>
  </si>
  <si>
    <t>George Weiss</t>
  </si>
  <si>
    <t>Germany</t>
  </si>
  <si>
    <t>NATO CST/JGGISR Mtg</t>
  </si>
  <si>
    <t>Lee Sublett</t>
  </si>
  <si>
    <t>Martin Wittel</t>
  </si>
  <si>
    <t>Rob Keeney</t>
  </si>
  <si>
    <t>Strategic Discussions</t>
  </si>
  <si>
    <t>N.Y.</t>
  </si>
  <si>
    <t>McConnel AFB, KS</t>
  </si>
  <si>
    <t>11/1022</t>
  </si>
  <si>
    <t>Darrell Smith</t>
  </si>
  <si>
    <t>Houston, TX</t>
  </si>
  <si>
    <t>Dean Gordon</t>
  </si>
  <si>
    <t>Dixon, CA</t>
  </si>
  <si>
    <t>Technical Exchange Meetings</t>
  </si>
  <si>
    <t>CI-Polygraph</t>
  </si>
  <si>
    <t>Pendleton, Daniel</t>
  </si>
  <si>
    <t>Keeney, Robert</t>
  </si>
  <si>
    <t>Randy Rodrigues</t>
  </si>
  <si>
    <t xml:space="preserve">Walter Frant </t>
  </si>
  <si>
    <t xml:space="preserve">Attend SIGINT Capabilities Working Group Meeting </t>
  </si>
  <si>
    <t xml:space="preserve">Greenville, TX </t>
  </si>
  <si>
    <t>El Paso, TX</t>
  </si>
  <si>
    <t>San Antonio, TX</t>
  </si>
  <si>
    <t>Guam</t>
  </si>
  <si>
    <t>Technical Services Coordination</t>
  </si>
  <si>
    <t>Tampa, FL</t>
  </si>
  <si>
    <t>Airborne ISR Summit</t>
  </si>
  <si>
    <t>Randy Terlecki</t>
  </si>
  <si>
    <t>Mark Byerly</t>
  </si>
  <si>
    <t>Albuquerque, NM</t>
  </si>
  <si>
    <t>Technical Services Support</t>
  </si>
  <si>
    <t>Louis Mingo</t>
  </si>
  <si>
    <t>Melbourne FL</t>
  </si>
  <si>
    <t>PMR</t>
  </si>
  <si>
    <t>COR Support</t>
  </si>
  <si>
    <t>Sigonella Italy</t>
  </si>
  <si>
    <t>NATO JCGISR Meeting</t>
  </si>
  <si>
    <t>Annual Gov Strategic Program Discussions</t>
  </si>
  <si>
    <t>Wright Patterson AFB</t>
  </si>
  <si>
    <t>Denver CO</t>
  </si>
  <si>
    <t>Hanscom AFB</t>
  </si>
  <si>
    <t>Beale AFB</t>
  </si>
  <si>
    <t>Contract Kick-Off</t>
  </si>
  <si>
    <t>Site</t>
  </si>
  <si>
    <t>Artificial Intelligence Center</t>
  </si>
  <si>
    <t>Site Discussions</t>
  </si>
  <si>
    <t>SIGINT WG Meeting</t>
  </si>
  <si>
    <t>Charlie Helton</t>
  </si>
  <si>
    <t>Login, UT</t>
  </si>
  <si>
    <t>Roseville, CA</t>
  </si>
  <si>
    <t>End Crypto Unit (ECU) Technical Exchange Meeting (TEM)</t>
  </si>
  <si>
    <t>Scheduling Meeting at Beale Air Force Base</t>
  </si>
  <si>
    <t>Attend Space Dynamics Lab Meetings and SDL Tours in UT</t>
  </si>
  <si>
    <t>Richland, WA</t>
  </si>
  <si>
    <t>ACC/HAF Visit to Pacific Northwest National Laboratory (PNNL) meeting</t>
  </si>
  <si>
    <t>Technical Meeting</t>
  </si>
  <si>
    <t>Level 1 Planning Meeting (TEM)</t>
  </si>
  <si>
    <t>Fulton, Maryland</t>
  </si>
  <si>
    <t>Crypto MOD 2 Technical Exchange Meeting</t>
  </si>
  <si>
    <t>Freemon, Rodney</t>
  </si>
  <si>
    <t>Hickam AFB, Hawaii</t>
  </si>
  <si>
    <t>Infrastructure TEM</t>
  </si>
  <si>
    <t>Rodrigues, Randy</t>
  </si>
  <si>
    <t>Melbourne, Florida</t>
  </si>
  <si>
    <t>Helton, Charlie</t>
  </si>
  <si>
    <t>Las Cruces, New Mexico</t>
  </si>
  <si>
    <t>Strategy Discussions</t>
  </si>
  <si>
    <t>Government PMR</t>
  </si>
  <si>
    <t>Klaassen, Michael</t>
  </si>
  <si>
    <t>Denver, Colorado / Melbourne, Florida</t>
  </si>
  <si>
    <t>Government PMR &amp; Technical Exchange Meeting</t>
  </si>
  <si>
    <t>Cantania, IT</t>
  </si>
  <si>
    <t>3/28/23
4/10/23</t>
  </si>
  <si>
    <t>3/31/23
4/13/23</t>
  </si>
  <si>
    <t>Technical Exchange Meeting (Airfare Only)</t>
  </si>
  <si>
    <t>Technical Exchange Meeting (Balance of Trip)</t>
  </si>
  <si>
    <t>Technical Support to Installation (Airfare Only)</t>
  </si>
  <si>
    <t>Technical Support to Installation (Balance of Trip)</t>
  </si>
  <si>
    <t>Oak Ridge, TN</t>
  </si>
  <si>
    <t>Level 1 Planning Meeting</t>
  </si>
  <si>
    <t>Denver. CO</t>
  </si>
  <si>
    <t>TEM</t>
  </si>
  <si>
    <t>Barnes, Megan</t>
  </si>
  <si>
    <t>Program Element Monitor Parade</t>
  </si>
  <si>
    <t>Data Analytics Program Increment Review</t>
  </si>
  <si>
    <t>Finley, Robert</t>
  </si>
  <si>
    <t>Sublett, Henry</t>
  </si>
  <si>
    <t>Range Commanders Council Telemetry Group Meeting</t>
  </si>
  <si>
    <t>Space Dynamics Lab (SDL) IPL Meeting</t>
  </si>
  <si>
    <t>Weiss, George-Luis</t>
  </si>
  <si>
    <t>Space Dynamics Laboratory (SDL) (Airfare)</t>
  </si>
  <si>
    <t>Langley Air Force Base (AFB), VA</t>
  </si>
  <si>
    <t>Yuma, AZ</t>
  </si>
  <si>
    <t>Alexandria Radio Club ballcap order</t>
  </si>
  <si>
    <t>Club Member Name</t>
  </si>
  <si>
    <t xml:space="preserve">Call Sign
</t>
  </si>
  <si>
    <t>Number of hats</t>
  </si>
  <si>
    <t xml:space="preserve">PAID
</t>
  </si>
  <si>
    <t>Edward S Colonna (Ed)</t>
  </si>
  <si>
    <t>K4ESC</t>
  </si>
  <si>
    <t>Joe Izaguirre</t>
  </si>
  <si>
    <t>KO4QQX &amp; KF0JUD</t>
  </si>
  <si>
    <t>Charles Scott McClung</t>
  </si>
  <si>
    <t>KY4ZM…SCOTT</t>
  </si>
  <si>
    <t>Jeff Cook</t>
  </si>
  <si>
    <t>KQ4CMA</t>
  </si>
  <si>
    <t>Alex Lammers</t>
  </si>
  <si>
    <t>KO4ZMC</t>
  </si>
  <si>
    <t>Tim Gifford </t>
  </si>
  <si>
    <t>KO4VFP</t>
  </si>
  <si>
    <t>Tom Longman</t>
  </si>
  <si>
    <t>NH7XJ</t>
  </si>
  <si>
    <t>Scott Granado</t>
  </si>
  <si>
    <t>KM4RDR</t>
  </si>
  <si>
    <t>David R. Hill</t>
  </si>
  <si>
    <t>KN4UOW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</si>
</sst>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18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NewRomanPSMT"/>
    </font>
    <font>
      <sz val="12"/>
      <color theme="1"/>
      <name val="TimesNewRomanPS"/>
    </font>
    <font>
      <sz val="11"/>
      <color rgb="FF000000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i/>
      <sz val="12"/>
      <color rgb="FFFF0000"/>
      <name val="Times New Roman"/>
      <family val="1"/>
    </font>
    <font>
      <sz val="16"/>
      <color rgb="FF1D2228"/>
      <name val="Helvetica Neue"/>
      <family val="2"/>
    </font>
    <font>
      <sz val="16"/>
      <color theme="1"/>
      <name val="Times New Roman"/>
      <family val="1"/>
    </font>
    <font>
      <sz val="16"/>
      <color rgb="FF26282A"/>
      <name val="Helvetica Neue"/>
      <family val="2"/>
    </font>
    <font>
      <sz val="16"/>
      <color theme="1"/>
      <name val="Helvetica Neue"/>
      <family val="2"/>
    </font>
    <font>
      <sz val="16"/>
      <color theme="1"/>
      <name val="TimesNewRomanPSMT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A3EB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2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44" fontId="8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4" fontId="2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center" vertical="center"/>
    </xf>
    <xf numFmtId="44" fontId="3" fillId="0" borderId="0" xfId="1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10" fontId="4" fillId="0" borderId="0" xfId="2" applyNumberFormat="1" applyFont="1" applyAlignment="1">
      <alignment vertical="center"/>
    </xf>
    <xf numFmtId="44" fontId="2" fillId="0" borderId="0" xfId="1" applyFont="1" applyAlignment="1">
      <alignment vertical="center"/>
    </xf>
    <xf numFmtId="44" fontId="3" fillId="0" borderId="0" xfId="1" applyFont="1" applyAlignment="1">
      <alignment horizontal="center" vertical="center"/>
    </xf>
    <xf numFmtId="44" fontId="2" fillId="0" borderId="1" xfId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44" fontId="2" fillId="3" borderId="1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44" fontId="2" fillId="3" borderId="1" xfId="1" applyFont="1" applyFill="1" applyBorder="1" applyAlignment="1">
      <alignment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4" fontId="2" fillId="0" borderId="1" xfId="1" applyFont="1" applyFill="1" applyBorder="1" applyAlignment="1">
      <alignment horizontal="right" vertical="center"/>
    </xf>
    <xf numFmtId="44" fontId="2" fillId="0" borderId="1" xfId="1" applyFont="1" applyFill="1" applyBorder="1" applyAlignment="1">
      <alignment horizontal="center" vertical="center" wrapText="1"/>
    </xf>
    <xf numFmtId="44" fontId="2" fillId="0" borderId="0" xfId="0" applyNumberFormat="1" applyFont="1" applyAlignment="1">
      <alignment vertical="center"/>
    </xf>
    <xf numFmtId="44" fontId="2" fillId="3" borderId="1" xfId="1" applyFont="1" applyFill="1" applyBorder="1"/>
    <xf numFmtId="44" fontId="3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3"/>
    </xf>
    <xf numFmtId="14" fontId="2" fillId="3" borderId="1" xfId="0" applyNumberFormat="1" applyFont="1" applyFill="1" applyBorder="1" applyAlignment="1">
      <alignment horizontal="center"/>
    </xf>
    <xf numFmtId="44" fontId="2" fillId="3" borderId="1" xfId="0" applyNumberFormat="1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44" fontId="2" fillId="3" borderId="1" xfId="0" applyNumberFormat="1" applyFont="1" applyFill="1" applyBorder="1" applyAlignment="1">
      <alignment vertical="center"/>
    </xf>
    <xf numFmtId="44" fontId="2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44" fontId="4" fillId="0" borderId="4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3" fontId="3" fillId="0" borderId="0" xfId="3" applyFont="1" applyAlignment="1">
      <alignment horizontal="center" vertical="center"/>
    </xf>
    <xf numFmtId="43" fontId="4" fillId="0" borderId="0" xfId="3" applyFont="1" applyAlignment="1">
      <alignment horizontal="center" vertical="center"/>
    </xf>
    <xf numFmtId="43" fontId="2" fillId="0" borderId="0" xfId="3" applyFont="1" applyAlignment="1">
      <alignment horizontal="center" vertical="center"/>
    </xf>
    <xf numFmtId="43" fontId="6" fillId="0" borderId="0" xfId="3" applyFont="1" applyAlignment="1">
      <alignment horizontal="center" vertical="center"/>
    </xf>
    <xf numFmtId="44" fontId="2" fillId="0" borderId="0" xfId="0" applyNumberFormat="1" applyFont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14" fontId="2" fillId="4" borderId="1" xfId="0" applyNumberFormat="1" applyFont="1" applyFill="1" applyBorder="1" applyAlignment="1">
      <alignment horizontal="center" vertical="center"/>
    </xf>
    <xf numFmtId="44" fontId="2" fillId="4" borderId="1" xfId="1" applyFont="1" applyFill="1" applyBorder="1" applyAlignment="1">
      <alignment horizontal="center" vertical="center"/>
    </xf>
    <xf numFmtId="4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14" fontId="2" fillId="4" borderId="1" xfId="0" applyNumberFormat="1" applyFont="1" applyFill="1" applyBorder="1" applyAlignment="1">
      <alignment horizontal="center"/>
    </xf>
    <xf numFmtId="44" fontId="2" fillId="4" borderId="1" xfId="0" applyNumberFormat="1" applyFont="1" applyFill="1" applyBorder="1" applyAlignment="1">
      <alignment vertical="center"/>
    </xf>
    <xf numFmtId="44" fontId="2" fillId="4" borderId="1" xfId="1" applyFont="1" applyFill="1" applyBorder="1"/>
    <xf numFmtId="0" fontId="2" fillId="4" borderId="1" xfId="0" applyFont="1" applyFill="1" applyBorder="1" applyAlignment="1">
      <alignment horizontal="left" vertical="center" wrapText="1"/>
    </xf>
    <xf numFmtId="44" fontId="2" fillId="4" borderId="1" xfId="1" applyFont="1" applyFill="1" applyBorder="1" applyAlignment="1">
      <alignment vertical="center"/>
    </xf>
    <xf numFmtId="44" fontId="2" fillId="0" borderId="0" xfId="0" applyNumberFormat="1" applyFont="1" applyAlignment="1">
      <alignment horizontal="center" vertical="center"/>
    </xf>
    <xf numFmtId="14" fontId="2" fillId="4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43" fontId="11" fillId="0" borderId="0" xfId="3" applyFont="1"/>
    <xf numFmtId="44" fontId="8" fillId="0" borderId="1" xfId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right" vertical="center"/>
    </xf>
    <xf numFmtId="44" fontId="6" fillId="0" borderId="0" xfId="1" applyFont="1" applyFill="1" applyAlignment="1">
      <alignment horizontal="center" vertical="center"/>
    </xf>
    <xf numFmtId="44" fontId="3" fillId="0" borderId="0" xfId="1" applyFont="1" applyFill="1" applyAlignment="1">
      <alignment horizontal="center" vertical="center"/>
    </xf>
    <xf numFmtId="43" fontId="3" fillId="2" borderId="1" xfId="3" applyFont="1" applyFill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/>
    </xf>
    <xf numFmtId="44" fontId="6" fillId="0" borderId="0" xfId="1" applyFont="1" applyAlignment="1">
      <alignment vertical="center"/>
    </xf>
    <xf numFmtId="10" fontId="12" fillId="0" borderId="0" xfId="2" applyNumberFormat="1" applyFont="1" applyAlignment="1">
      <alignment vertical="center"/>
    </xf>
    <xf numFmtId="44" fontId="10" fillId="0" borderId="0" xfId="1" applyFont="1" applyAlignment="1">
      <alignment vertical="center"/>
    </xf>
    <xf numFmtId="44" fontId="6" fillId="2" borderId="1" xfId="1" applyFont="1" applyFill="1" applyBorder="1" applyAlignment="1">
      <alignment horizontal="center" vertical="center" wrapText="1"/>
    </xf>
    <xf numFmtId="44" fontId="6" fillId="0" borderId="1" xfId="1" applyFont="1" applyFill="1" applyBorder="1" applyAlignment="1">
      <alignment horizontal="center" vertical="center"/>
    </xf>
    <xf numFmtId="44" fontId="12" fillId="0" borderId="2" xfId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0" borderId="0" xfId="3" applyNumberFormat="1" applyFont="1" applyAlignment="1">
      <alignment horizontal="right" vertical="center"/>
    </xf>
    <xf numFmtId="0" fontId="3" fillId="0" borderId="0" xfId="1" applyNumberFormat="1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44" fontId="2" fillId="0" borderId="0" xfId="1" applyFont="1" applyAlignment="1">
      <alignment horizontal="left" vertical="center"/>
    </xf>
    <xf numFmtId="44" fontId="2" fillId="0" borderId="0" xfId="1" applyFont="1" applyFill="1" applyBorder="1" applyAlignment="1">
      <alignment horizontal="center" vertical="center"/>
    </xf>
    <xf numFmtId="8" fontId="10" fillId="0" borderId="0" xfId="0" applyNumberFormat="1" applyFont="1" applyAlignment="1">
      <alignment horizontal="center" vertical="center"/>
    </xf>
    <xf numFmtId="8" fontId="5" fillId="0" borderId="0" xfId="0" applyNumberFormat="1" applyFont="1" applyAlignment="1">
      <alignment horizontal="center" vertical="center"/>
    </xf>
    <xf numFmtId="8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4" fontId="3" fillId="0" borderId="2" xfId="1" applyFont="1" applyFill="1" applyBorder="1" applyAlignment="1">
      <alignment horizontal="center" vertical="center"/>
    </xf>
    <xf numFmtId="0" fontId="2" fillId="0" borderId="0" xfId="1" applyNumberFormat="1" applyFont="1" applyFill="1" applyAlignment="1">
      <alignment horizontal="right" vertical="center"/>
    </xf>
    <xf numFmtId="14" fontId="2" fillId="0" borderId="1" xfId="0" applyNumberFormat="1" applyFont="1" applyBorder="1" applyAlignment="1">
      <alignment horizontal="center"/>
    </xf>
    <xf numFmtId="44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vertical="center"/>
    </xf>
    <xf numFmtId="4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44" fontId="2" fillId="0" borderId="1" xfId="1" applyFont="1" applyFill="1" applyBorder="1"/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14" fontId="2" fillId="0" borderId="5" xfId="0" applyNumberFormat="1" applyFont="1" applyBorder="1" applyAlignment="1">
      <alignment horizontal="center" vertical="center"/>
    </xf>
    <xf numFmtId="44" fontId="2" fillId="0" borderId="5" xfId="0" applyNumberFormat="1" applyFont="1" applyBorder="1" applyAlignment="1">
      <alignment vertical="center"/>
    </xf>
    <xf numFmtId="44" fontId="2" fillId="0" borderId="5" xfId="1" applyFont="1" applyFill="1" applyBorder="1" applyAlignment="1">
      <alignment vertical="center"/>
    </xf>
    <xf numFmtId="44" fontId="2" fillId="0" borderId="5" xfId="1" applyFont="1" applyFill="1" applyBorder="1" applyAlignment="1">
      <alignment horizontal="center" vertical="center"/>
    </xf>
    <xf numFmtId="0" fontId="13" fillId="0" borderId="1" xfId="0" applyFont="1" applyBorder="1"/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/>
    <xf numFmtId="0" fontId="16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5" fillId="0" borderId="0" xfId="0" applyFont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A3EB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A6B21-79C9-5A45-94AF-B78AEB3DBE57}">
  <dimension ref="A1:N115"/>
  <sheetViews>
    <sheetView showGridLines="0" tabSelected="1" zoomScaleNormal="100" workbookViewId="0">
      <pane ySplit="5" topLeftCell="A6" activePane="bottomLeft" state="frozen"/>
      <selection pane="bottomLeft" activeCell="C18" sqref="C18"/>
    </sheetView>
  </sheetViews>
  <sheetFormatPr baseColWidth="10" defaultColWidth="10.83203125" defaultRowHeight="16"/>
  <cols>
    <col min="1" max="1" width="31.1640625" style="12" customWidth="1"/>
    <col min="2" max="2" width="27" style="11" customWidth="1"/>
    <col min="3" max="3" width="19.5" style="8" customWidth="1"/>
    <col min="4" max="4" width="15.33203125" style="9" bestFit="1" customWidth="1"/>
    <col min="5" max="5" width="14.6640625" style="9" bestFit="1" customWidth="1"/>
    <col min="6" max="6" width="45" style="8" bestFit="1" customWidth="1"/>
    <col min="7" max="7" width="16" style="10" customWidth="1"/>
    <col min="8" max="9" width="16.5" style="10" customWidth="1"/>
    <col min="10" max="10" width="14.83203125" style="11" customWidth="1"/>
    <col min="11" max="11" width="14.83203125" style="9" customWidth="1"/>
    <col min="12" max="12" width="16.33203125" style="11" customWidth="1"/>
    <col min="13" max="13" width="14.6640625" style="12" customWidth="1"/>
    <col min="14" max="14" width="11.5" style="8" bestFit="1" customWidth="1"/>
    <col min="15" max="16384" width="10.83203125" style="8"/>
  </cols>
  <sheetData>
    <row r="1" spans="1:14">
      <c r="A1" s="28" t="s">
        <v>115</v>
      </c>
      <c r="B1" s="7"/>
    </row>
    <row r="2" spans="1:14">
      <c r="H2" s="90"/>
    </row>
    <row r="3" spans="1:14">
      <c r="A3" s="28"/>
      <c r="B3" s="7"/>
      <c r="H3" s="91"/>
    </row>
    <row r="5" spans="1:14" ht="59" customHeight="1">
      <c r="A5" s="5" t="s">
        <v>116</v>
      </c>
      <c r="B5" s="2" t="s">
        <v>117</v>
      </c>
      <c r="C5" s="2" t="s">
        <v>118</v>
      </c>
      <c r="D5" s="3" t="s">
        <v>119</v>
      </c>
      <c r="E5" s="3" t="s">
        <v>5</v>
      </c>
      <c r="F5" s="1"/>
      <c r="G5" s="4"/>
      <c r="H5" s="4"/>
      <c r="I5" s="4"/>
      <c r="J5" s="2"/>
      <c r="K5" s="3"/>
      <c r="L5" s="2"/>
      <c r="M5" s="5"/>
    </row>
    <row r="6" spans="1:14" ht="20">
      <c r="A6" s="132" t="s">
        <v>120</v>
      </c>
      <c r="B6" s="132" t="s">
        <v>121</v>
      </c>
      <c r="C6" s="140">
        <v>1</v>
      </c>
      <c r="D6" s="15"/>
      <c r="E6" s="15"/>
      <c r="F6" s="14"/>
      <c r="G6" s="16"/>
      <c r="H6" s="23"/>
      <c r="I6" s="23"/>
      <c r="J6" s="13"/>
      <c r="K6" s="15"/>
      <c r="L6" s="13"/>
      <c r="M6" s="14"/>
      <c r="N6" s="47"/>
    </row>
    <row r="7" spans="1:14" ht="20">
      <c r="A7" s="132" t="s">
        <v>122</v>
      </c>
      <c r="B7" s="132" t="s">
        <v>123</v>
      </c>
      <c r="C7" s="140">
        <v>2</v>
      </c>
      <c r="D7" s="15"/>
      <c r="E7" s="112"/>
      <c r="F7" s="14"/>
      <c r="G7" s="113"/>
      <c r="H7" s="36"/>
      <c r="I7" s="23"/>
      <c r="J7" s="114"/>
      <c r="K7" s="114"/>
      <c r="L7" s="114"/>
      <c r="M7" s="114"/>
      <c r="N7" s="47"/>
    </row>
    <row r="8" spans="1:14" ht="20">
      <c r="A8" s="134" t="s">
        <v>124</v>
      </c>
      <c r="B8" s="134" t="s">
        <v>125</v>
      </c>
      <c r="C8" s="140">
        <v>1</v>
      </c>
      <c r="D8" s="15"/>
      <c r="E8" s="15"/>
      <c r="F8" s="17"/>
      <c r="G8" s="23"/>
      <c r="H8" s="23"/>
      <c r="I8" s="23"/>
      <c r="J8" s="13"/>
      <c r="K8" s="15"/>
      <c r="L8" s="13"/>
      <c r="M8" s="14"/>
      <c r="N8" s="47"/>
    </row>
    <row r="9" spans="1:14" ht="20">
      <c r="A9" s="132" t="s">
        <v>126</v>
      </c>
      <c r="B9" s="132" t="s">
        <v>127</v>
      </c>
      <c r="C9" s="140">
        <v>1</v>
      </c>
      <c r="D9" s="15"/>
      <c r="E9" s="15"/>
      <c r="F9" s="17"/>
      <c r="G9" s="23"/>
      <c r="H9" s="23"/>
      <c r="I9" s="23"/>
      <c r="J9" s="13"/>
      <c r="K9" s="15"/>
      <c r="L9" s="13"/>
      <c r="M9" s="18"/>
      <c r="N9" s="47"/>
    </row>
    <row r="10" spans="1:14" ht="20">
      <c r="A10" s="132" t="s">
        <v>128</v>
      </c>
      <c r="B10" s="135" t="s">
        <v>129</v>
      </c>
      <c r="C10" s="140">
        <v>1</v>
      </c>
      <c r="D10" s="15"/>
      <c r="E10" s="15"/>
      <c r="F10" s="17"/>
      <c r="G10" s="23"/>
      <c r="H10" s="23"/>
      <c r="I10" s="23"/>
      <c r="J10" s="13"/>
      <c r="K10" s="15"/>
      <c r="L10" s="13"/>
      <c r="M10" s="14"/>
      <c r="N10" s="47"/>
    </row>
    <row r="11" spans="1:14" ht="20">
      <c r="A11" s="132" t="s">
        <v>130</v>
      </c>
      <c r="B11" s="135" t="s">
        <v>131</v>
      </c>
      <c r="C11" s="140">
        <v>1</v>
      </c>
      <c r="D11" s="15"/>
      <c r="E11" s="15"/>
      <c r="F11" s="17"/>
      <c r="G11" s="23"/>
      <c r="H11" s="23"/>
      <c r="I11" s="23"/>
      <c r="J11" s="13"/>
      <c r="K11" s="15"/>
      <c r="L11" s="13"/>
      <c r="M11" s="18"/>
      <c r="N11" s="47"/>
    </row>
    <row r="12" spans="1:14" ht="20">
      <c r="A12" s="135" t="s">
        <v>132</v>
      </c>
      <c r="B12" s="134" t="s">
        <v>133</v>
      </c>
      <c r="C12" s="140">
        <v>1</v>
      </c>
      <c r="D12" s="15"/>
      <c r="E12" s="15"/>
      <c r="F12" s="17"/>
      <c r="G12" s="23"/>
      <c r="H12" s="23"/>
      <c r="I12" s="23"/>
      <c r="J12" s="13"/>
      <c r="K12" s="15"/>
      <c r="L12" s="13"/>
      <c r="M12" s="14"/>
      <c r="N12" s="47"/>
    </row>
    <row r="13" spans="1:14" ht="20">
      <c r="A13" s="132" t="s">
        <v>134</v>
      </c>
      <c r="B13" s="132" t="s">
        <v>135</v>
      </c>
      <c r="C13" s="140">
        <v>1</v>
      </c>
      <c r="D13" s="15"/>
      <c r="E13" s="15"/>
      <c r="F13" s="17"/>
      <c r="G13" s="23"/>
      <c r="H13" s="23"/>
      <c r="I13" s="23"/>
      <c r="J13" s="13"/>
      <c r="K13" s="15"/>
      <c r="L13" s="13"/>
      <c r="M13" s="14"/>
      <c r="N13" s="47"/>
    </row>
    <row r="14" spans="1:14" ht="20">
      <c r="A14" s="141" t="s">
        <v>136</v>
      </c>
      <c r="B14" s="135" t="s">
        <v>137</v>
      </c>
      <c r="C14" s="140">
        <v>1</v>
      </c>
      <c r="D14" s="15"/>
      <c r="E14" s="15"/>
      <c r="F14" s="17"/>
      <c r="G14" s="23"/>
      <c r="H14" s="23"/>
      <c r="I14" s="23"/>
      <c r="J14" s="13"/>
      <c r="K14" s="15"/>
      <c r="L14" s="13"/>
      <c r="M14" s="14"/>
      <c r="N14" s="47"/>
    </row>
    <row r="15" spans="1:14" ht="20">
      <c r="A15" s="135"/>
      <c r="B15" s="140"/>
      <c r="C15" s="137"/>
      <c r="D15" s="15"/>
      <c r="E15" s="15"/>
      <c r="F15" s="17"/>
      <c r="G15" s="23"/>
      <c r="H15" s="23"/>
      <c r="I15" s="23"/>
      <c r="J15" s="13"/>
      <c r="K15" s="15"/>
      <c r="L15" s="13"/>
      <c r="M15" s="14"/>
      <c r="N15" s="47"/>
    </row>
    <row r="16" spans="1:14" ht="20">
      <c r="A16" s="136"/>
      <c r="B16" s="133"/>
      <c r="C16" s="137"/>
      <c r="D16" s="15"/>
      <c r="E16" s="15"/>
      <c r="F16" s="17"/>
      <c r="G16" s="23"/>
      <c r="H16" s="23"/>
      <c r="I16" s="23"/>
      <c r="J16" s="13"/>
      <c r="K16" s="15"/>
      <c r="L16" s="13"/>
      <c r="M16" s="14"/>
      <c r="N16" s="47"/>
    </row>
    <row r="17" spans="1:14" ht="20">
      <c r="A17" s="136"/>
      <c r="B17" s="133"/>
      <c r="C17" s="137"/>
      <c r="D17" s="15"/>
      <c r="E17" s="15"/>
      <c r="F17" s="17"/>
      <c r="G17" s="23"/>
      <c r="H17" s="23"/>
      <c r="I17" s="23"/>
      <c r="J17" s="23"/>
      <c r="K17" s="15"/>
      <c r="L17" s="13"/>
      <c r="M17" s="14"/>
      <c r="N17" s="47"/>
    </row>
    <row r="18" spans="1:14" ht="20">
      <c r="A18" s="136"/>
      <c r="B18" s="133"/>
      <c r="C18" s="138"/>
      <c r="D18" s="15"/>
      <c r="E18" s="112"/>
      <c r="F18" s="14"/>
      <c r="G18" s="113"/>
      <c r="H18" s="36"/>
      <c r="I18" s="23"/>
      <c r="J18" s="114"/>
      <c r="K18" s="114"/>
      <c r="L18" s="114"/>
      <c r="M18" s="114"/>
      <c r="N18" s="47"/>
    </row>
    <row r="19" spans="1:14" ht="20">
      <c r="A19" s="136"/>
      <c r="B19" s="133"/>
      <c r="C19" s="139"/>
      <c r="D19" s="20"/>
      <c r="E19" s="20"/>
      <c r="F19" s="19"/>
      <c r="G19" s="88"/>
      <c r="H19" s="88"/>
      <c r="I19" s="23"/>
      <c r="J19" s="23"/>
      <c r="K19" s="15"/>
      <c r="L19" s="13"/>
      <c r="M19" s="14"/>
      <c r="N19" s="47"/>
    </row>
    <row r="20" spans="1:14">
      <c r="A20" s="14"/>
      <c r="B20" s="13"/>
      <c r="C20" s="17"/>
      <c r="D20" s="15"/>
      <c r="E20" s="15"/>
      <c r="F20" s="17"/>
      <c r="G20" s="23"/>
      <c r="H20" s="23"/>
      <c r="I20" s="23"/>
      <c r="J20" s="23"/>
      <c r="K20" s="15"/>
      <c r="L20" s="13"/>
      <c r="M20" s="14"/>
      <c r="N20" s="47"/>
    </row>
    <row r="21" spans="1:14">
      <c r="A21" s="14"/>
      <c r="B21" s="13"/>
      <c r="C21" s="17"/>
      <c r="D21" s="15"/>
      <c r="E21" s="15"/>
      <c r="F21" s="17"/>
      <c r="G21" s="23"/>
      <c r="H21" s="23"/>
      <c r="I21" s="23"/>
      <c r="J21" s="13"/>
      <c r="K21" s="15"/>
      <c r="L21" s="13"/>
      <c r="M21" s="14"/>
      <c r="N21" s="47"/>
    </row>
    <row r="22" spans="1:14">
      <c r="A22" s="85"/>
      <c r="B22" s="13"/>
      <c r="C22" s="22"/>
      <c r="D22" s="43"/>
      <c r="E22" s="43"/>
      <c r="F22" s="22"/>
      <c r="G22" s="23"/>
      <c r="H22" s="23"/>
      <c r="I22" s="23"/>
      <c r="J22" s="13"/>
      <c r="K22" s="15"/>
      <c r="L22" s="13"/>
      <c r="M22" s="14"/>
      <c r="N22" s="47"/>
    </row>
    <row r="23" spans="1:14">
      <c r="A23" s="85"/>
      <c r="B23" s="13"/>
      <c r="C23" s="22"/>
      <c r="D23" s="15"/>
      <c r="E23" s="15"/>
      <c r="F23" s="22"/>
      <c r="G23" s="23"/>
      <c r="H23" s="23"/>
      <c r="I23" s="23"/>
      <c r="J23" s="13"/>
      <c r="K23" s="15"/>
      <c r="L23" s="13"/>
      <c r="M23" s="14"/>
      <c r="N23" s="47"/>
    </row>
    <row r="24" spans="1:14">
      <c r="A24" s="85"/>
      <c r="B24" s="13"/>
      <c r="C24" s="22"/>
      <c r="D24" s="15"/>
      <c r="E24" s="15"/>
      <c r="F24" s="44"/>
      <c r="G24" s="23"/>
      <c r="H24" s="23"/>
      <c r="I24" s="23"/>
      <c r="J24" s="13"/>
      <c r="K24" s="15"/>
      <c r="L24" s="13"/>
      <c r="M24" s="14"/>
      <c r="N24" s="47"/>
    </row>
    <row r="25" spans="1:14">
      <c r="A25" s="14"/>
      <c r="B25" s="13"/>
      <c r="C25" s="17"/>
      <c r="D25" s="15"/>
      <c r="E25" s="15"/>
      <c r="F25" s="24"/>
      <c r="G25" s="23"/>
      <c r="H25" s="23"/>
      <c r="I25" s="23"/>
      <c r="J25" s="13"/>
      <c r="K25" s="15"/>
      <c r="L25" s="13"/>
      <c r="M25" s="14"/>
      <c r="N25" s="47"/>
    </row>
    <row r="26" spans="1:14">
      <c r="A26" s="14"/>
      <c r="B26" s="13"/>
      <c r="C26" s="17"/>
      <c r="D26" s="15"/>
      <c r="E26" s="15"/>
      <c r="F26" s="17"/>
      <c r="G26" s="23"/>
      <c r="H26" s="23"/>
      <c r="I26" s="23"/>
      <c r="J26" s="13"/>
      <c r="K26" s="15"/>
      <c r="L26" s="13"/>
      <c r="M26" s="14"/>
      <c r="N26" s="47"/>
    </row>
    <row r="27" spans="1:14">
      <c r="A27" s="17"/>
      <c r="B27" s="13"/>
      <c r="C27" s="115"/>
      <c r="D27" s="15"/>
      <c r="E27" s="15"/>
      <c r="F27" s="17"/>
      <c r="G27" s="23"/>
      <c r="H27" s="23"/>
      <c r="I27" s="23"/>
      <c r="J27" s="13"/>
      <c r="K27" s="15"/>
      <c r="L27" s="13"/>
      <c r="M27" s="14"/>
      <c r="N27" s="47"/>
    </row>
    <row r="28" spans="1:14">
      <c r="A28" s="14"/>
      <c r="B28" s="13"/>
      <c r="C28" s="24"/>
      <c r="D28" s="15"/>
      <c r="E28" s="15"/>
      <c r="F28" s="116"/>
      <c r="G28" s="23"/>
      <c r="H28" s="23"/>
      <c r="I28" s="23"/>
      <c r="J28" s="13"/>
      <c r="K28" s="15"/>
      <c r="L28" s="13"/>
      <c r="M28" s="14"/>
      <c r="N28" s="47"/>
    </row>
    <row r="29" spans="1:14">
      <c r="A29" s="17"/>
      <c r="B29" s="13"/>
      <c r="C29" s="115"/>
      <c r="D29" s="15"/>
      <c r="E29" s="15"/>
      <c r="F29" s="17"/>
      <c r="G29" s="23"/>
      <c r="H29" s="23"/>
      <c r="I29" s="23"/>
      <c r="J29" s="13"/>
      <c r="K29" s="15"/>
      <c r="L29" s="13"/>
      <c r="M29" s="14"/>
      <c r="N29" s="47"/>
    </row>
    <row r="30" spans="1:14">
      <c r="A30" s="14"/>
      <c r="B30" s="13"/>
      <c r="C30" s="17"/>
      <c r="D30" s="15"/>
      <c r="E30" s="15"/>
      <c r="F30" s="24"/>
      <c r="G30" s="23"/>
      <c r="H30" s="23"/>
      <c r="I30" s="23"/>
      <c r="J30" s="13"/>
      <c r="K30" s="15"/>
      <c r="L30" s="13"/>
      <c r="M30" s="14"/>
      <c r="N30" s="47"/>
    </row>
    <row r="31" spans="1:14">
      <c r="A31" s="14"/>
      <c r="B31" s="13"/>
      <c r="C31" s="17"/>
      <c r="D31" s="15"/>
      <c r="E31" s="15"/>
      <c r="F31" s="17"/>
      <c r="G31" s="23"/>
      <c r="H31" s="89"/>
      <c r="I31" s="23"/>
      <c r="J31" s="13"/>
      <c r="K31" s="15"/>
      <c r="L31" s="13"/>
      <c r="M31" s="14"/>
      <c r="N31" s="47"/>
    </row>
    <row r="32" spans="1:14">
      <c r="A32" s="14"/>
      <c r="B32" s="13"/>
      <c r="C32" s="17"/>
      <c r="D32" s="15"/>
      <c r="E32" s="15"/>
      <c r="F32" s="17"/>
      <c r="G32" s="23"/>
      <c r="H32" s="23"/>
      <c r="I32" s="23"/>
      <c r="J32" s="13"/>
      <c r="K32" s="15"/>
      <c r="L32" s="13"/>
      <c r="M32" s="14"/>
      <c r="N32" s="47"/>
    </row>
    <row r="33" spans="1:14">
      <c r="A33" s="14"/>
      <c r="B33" s="13"/>
      <c r="C33" s="17"/>
      <c r="D33" s="15"/>
      <c r="E33" s="15"/>
      <c r="F33" s="116"/>
      <c r="G33" s="23"/>
      <c r="H33" s="23"/>
      <c r="I33" s="23"/>
      <c r="J33" s="13"/>
      <c r="K33" s="15"/>
      <c r="L33" s="13"/>
      <c r="M33" s="14"/>
      <c r="N33" s="47"/>
    </row>
    <row r="34" spans="1:14">
      <c r="A34" s="14"/>
      <c r="B34" s="13"/>
      <c r="C34" s="17"/>
      <c r="D34" s="15"/>
      <c r="E34" s="15"/>
      <c r="F34" s="116"/>
      <c r="G34" s="23"/>
      <c r="H34" s="23"/>
      <c r="I34" s="23"/>
      <c r="J34" s="13"/>
      <c r="K34" s="15"/>
      <c r="L34" s="13"/>
      <c r="M34" s="14"/>
      <c r="N34" s="47"/>
    </row>
    <row r="35" spans="1:14">
      <c r="A35" s="14"/>
      <c r="B35" s="13"/>
      <c r="C35" s="22"/>
      <c r="D35" s="15"/>
      <c r="E35" s="15"/>
      <c r="F35" s="22"/>
      <c r="G35" s="23"/>
      <c r="H35" s="23"/>
      <c r="I35" s="23"/>
      <c r="J35" s="13"/>
      <c r="K35" s="15"/>
      <c r="L35" s="13"/>
      <c r="M35" s="14"/>
      <c r="N35" s="47"/>
    </row>
    <row r="36" spans="1:14">
      <c r="A36" s="14"/>
      <c r="B36" s="13"/>
      <c r="C36" s="17"/>
      <c r="D36" s="15"/>
      <c r="E36" s="15"/>
      <c r="F36" s="22"/>
      <c r="G36" s="23"/>
      <c r="H36" s="23"/>
      <c r="I36" s="23"/>
      <c r="J36" s="13"/>
      <c r="K36" s="15"/>
      <c r="L36" s="13"/>
      <c r="M36" s="14"/>
      <c r="N36" s="47"/>
    </row>
    <row r="37" spans="1:14">
      <c r="A37" s="86"/>
      <c r="B37" s="13"/>
      <c r="C37" s="17"/>
      <c r="D37" s="15"/>
      <c r="E37" s="15"/>
      <c r="F37" s="17"/>
      <c r="G37" s="23"/>
      <c r="H37" s="23"/>
      <c r="I37" s="23"/>
      <c r="J37" s="13"/>
      <c r="K37" s="15"/>
      <c r="L37" s="13"/>
      <c r="M37" s="14"/>
      <c r="N37" s="47"/>
    </row>
    <row r="38" spans="1:14">
      <c r="A38" s="85"/>
      <c r="B38" s="13"/>
      <c r="C38" s="17"/>
      <c r="D38" s="15"/>
      <c r="E38" s="15"/>
      <c r="F38" s="17"/>
      <c r="G38" s="23"/>
      <c r="H38" s="23"/>
      <c r="I38" s="23"/>
      <c r="J38" s="13"/>
      <c r="K38" s="15"/>
      <c r="L38" s="13"/>
      <c r="M38" s="14"/>
      <c r="N38" s="47"/>
    </row>
    <row r="39" spans="1:14">
      <c r="A39" s="14"/>
      <c r="B39" s="13"/>
      <c r="C39" s="17"/>
      <c r="D39" s="15"/>
      <c r="E39" s="15"/>
      <c r="F39" s="116"/>
      <c r="G39" s="23"/>
      <c r="H39" s="23"/>
      <c r="I39" s="23"/>
      <c r="J39" s="13"/>
      <c r="K39" s="15"/>
      <c r="L39" s="13"/>
      <c r="M39" s="14"/>
      <c r="N39" s="47"/>
    </row>
    <row r="40" spans="1:14">
      <c r="A40" s="14"/>
      <c r="B40" s="13"/>
      <c r="C40" s="17"/>
      <c r="D40" s="15"/>
      <c r="E40" s="15"/>
      <c r="F40" s="116"/>
      <c r="G40" s="23"/>
      <c r="H40" s="23"/>
      <c r="I40" s="23"/>
      <c r="J40" s="13"/>
      <c r="K40" s="15"/>
      <c r="L40" s="13"/>
      <c r="M40" s="14"/>
      <c r="N40" s="47"/>
    </row>
    <row r="41" spans="1:14">
      <c r="A41" s="86"/>
      <c r="B41" s="13"/>
      <c r="C41" s="17"/>
      <c r="D41" s="15"/>
      <c r="E41" s="15"/>
      <c r="F41" s="17"/>
      <c r="G41" s="23"/>
      <c r="H41" s="23"/>
      <c r="I41" s="23"/>
      <c r="J41" s="13"/>
      <c r="K41" s="15"/>
      <c r="L41" s="13"/>
      <c r="M41" s="14"/>
      <c r="N41" s="47"/>
    </row>
    <row r="42" spans="1:14">
      <c r="A42" s="117"/>
      <c r="B42" s="13"/>
      <c r="C42" s="115"/>
      <c r="D42" s="15"/>
      <c r="E42" s="15"/>
      <c r="F42" s="14"/>
      <c r="G42" s="118"/>
      <c r="H42" s="36"/>
      <c r="I42" s="23"/>
      <c r="J42" s="13"/>
      <c r="K42" s="15"/>
      <c r="L42" s="13"/>
      <c r="M42" s="14"/>
      <c r="N42" s="47"/>
    </row>
    <row r="43" spans="1:14">
      <c r="A43" s="86"/>
      <c r="B43" s="13"/>
      <c r="C43" s="17"/>
      <c r="D43" s="15"/>
      <c r="E43" s="15"/>
      <c r="F43" s="17"/>
      <c r="G43" s="23"/>
      <c r="H43" s="105"/>
      <c r="I43" s="23"/>
      <c r="J43" s="13"/>
      <c r="K43" s="15"/>
      <c r="L43" s="13"/>
      <c r="M43" s="14"/>
      <c r="N43" s="47"/>
    </row>
    <row r="44" spans="1:14">
      <c r="A44" s="86"/>
      <c r="B44" s="13"/>
      <c r="C44" s="17"/>
      <c r="D44" s="15"/>
      <c r="E44" s="15"/>
      <c r="F44" s="17"/>
      <c r="G44" s="23"/>
      <c r="H44" s="23"/>
      <c r="I44" s="23"/>
      <c r="J44" s="13"/>
      <c r="K44" s="15"/>
      <c r="L44" s="13"/>
      <c r="M44" s="14"/>
      <c r="N44" s="47"/>
    </row>
    <row r="45" spans="1:14">
      <c r="A45" s="85"/>
      <c r="B45" s="13"/>
      <c r="C45" s="17"/>
      <c r="D45" s="15"/>
      <c r="E45" s="15"/>
      <c r="F45" s="17"/>
      <c r="G45" s="23"/>
      <c r="H45" s="23"/>
      <c r="I45" s="23"/>
      <c r="J45" s="13"/>
      <c r="K45" s="15"/>
      <c r="L45" s="13"/>
      <c r="M45" s="14"/>
      <c r="N45" s="47"/>
    </row>
    <row r="46" spans="1:14">
      <c r="A46" s="85"/>
      <c r="B46" s="13"/>
      <c r="C46" s="17"/>
      <c r="D46" s="15"/>
      <c r="E46" s="15"/>
      <c r="F46" s="17"/>
      <c r="G46" s="23"/>
      <c r="H46" s="23"/>
      <c r="I46" s="23"/>
      <c r="J46" s="13"/>
      <c r="K46" s="15"/>
      <c r="L46" s="13"/>
      <c r="M46" s="14"/>
      <c r="N46" s="47"/>
    </row>
    <row r="47" spans="1:14">
      <c r="A47" s="85"/>
      <c r="B47" s="13"/>
      <c r="C47" s="17"/>
      <c r="D47" s="15"/>
      <c r="E47" s="15"/>
      <c r="F47" s="17"/>
      <c r="G47" s="23"/>
      <c r="H47" s="23"/>
      <c r="I47" s="23"/>
      <c r="J47" s="13"/>
      <c r="K47" s="15"/>
      <c r="L47" s="13"/>
      <c r="M47" s="14"/>
      <c r="N47" s="47"/>
    </row>
    <row r="48" spans="1:14">
      <c r="A48" s="85"/>
      <c r="B48" s="13"/>
      <c r="C48" s="17"/>
      <c r="D48" s="15"/>
      <c r="E48" s="15"/>
      <c r="F48" s="17"/>
      <c r="G48" s="23"/>
      <c r="H48" s="23"/>
      <c r="I48" s="23"/>
      <c r="J48" s="13"/>
      <c r="K48" s="15"/>
      <c r="L48" s="13"/>
      <c r="M48" s="14"/>
      <c r="N48" s="47"/>
    </row>
    <row r="49" spans="1:14">
      <c r="A49" s="86"/>
      <c r="B49" s="13"/>
      <c r="C49" s="17"/>
      <c r="D49" s="15"/>
      <c r="E49" s="15"/>
      <c r="F49" s="17"/>
      <c r="G49" s="23"/>
      <c r="H49" s="23"/>
      <c r="I49" s="23"/>
      <c r="J49" s="13"/>
      <c r="K49" s="15"/>
      <c r="L49" s="13"/>
      <c r="M49" s="14"/>
      <c r="N49" s="47"/>
    </row>
    <row r="50" spans="1:14" ht="17" customHeight="1">
      <c r="A50" s="14"/>
      <c r="B50" s="13"/>
      <c r="C50" s="115"/>
      <c r="D50" s="15"/>
      <c r="E50" s="15"/>
      <c r="F50" s="14"/>
      <c r="G50" s="118"/>
      <c r="H50" s="36"/>
      <c r="I50" s="23"/>
      <c r="J50" s="119"/>
      <c r="K50" s="15"/>
      <c r="L50" s="13"/>
      <c r="M50" s="14"/>
      <c r="N50" s="47"/>
    </row>
    <row r="51" spans="1:14" ht="17" customHeight="1">
      <c r="A51" s="14"/>
      <c r="B51" s="13"/>
      <c r="C51" s="115"/>
      <c r="D51" s="15"/>
      <c r="E51" s="15"/>
      <c r="F51" s="14"/>
      <c r="G51" s="118"/>
      <c r="H51" s="36"/>
      <c r="I51" s="23"/>
      <c r="J51" s="13"/>
      <c r="K51" s="15"/>
      <c r="L51" s="13"/>
      <c r="M51" s="14"/>
      <c r="N51" s="47"/>
    </row>
    <row r="52" spans="1:14">
      <c r="A52" s="14"/>
      <c r="B52" s="13"/>
      <c r="C52" s="115"/>
      <c r="D52" s="15"/>
      <c r="E52" s="15"/>
      <c r="F52" s="14"/>
      <c r="G52" s="118"/>
      <c r="H52" s="36"/>
      <c r="I52" s="23"/>
      <c r="J52" s="13"/>
      <c r="K52" s="15"/>
      <c r="L52" s="13"/>
      <c r="M52" s="14"/>
      <c r="N52" s="47"/>
    </row>
    <row r="53" spans="1:14">
      <c r="A53" s="14"/>
      <c r="B53" s="13"/>
      <c r="C53" s="115"/>
      <c r="D53" s="15"/>
      <c r="E53" s="15"/>
      <c r="F53" s="14"/>
      <c r="G53" s="118"/>
      <c r="H53" s="36"/>
      <c r="I53" s="23"/>
      <c r="J53" s="13"/>
      <c r="K53" s="15"/>
      <c r="L53" s="13"/>
      <c r="M53" s="14"/>
      <c r="N53" s="47"/>
    </row>
    <row r="54" spans="1:14">
      <c r="A54" s="14"/>
      <c r="B54" s="13"/>
      <c r="C54" s="115"/>
      <c r="D54" s="15"/>
      <c r="E54" s="15"/>
      <c r="F54" s="14"/>
      <c r="G54" s="118"/>
      <c r="H54" s="36"/>
      <c r="I54" s="23"/>
      <c r="J54" s="13"/>
      <c r="K54" s="15"/>
      <c r="L54" s="13"/>
      <c r="M54" s="14"/>
      <c r="N54" s="47"/>
    </row>
    <row r="55" spans="1:14">
      <c r="A55" s="14"/>
      <c r="B55" s="13"/>
      <c r="C55" s="115"/>
      <c r="D55" s="15"/>
      <c r="E55" s="15"/>
      <c r="F55" s="14"/>
      <c r="G55" s="118"/>
      <c r="H55" s="36"/>
      <c r="I55" s="23"/>
      <c r="J55" s="13"/>
      <c r="K55" s="15"/>
      <c r="L55" s="13"/>
      <c r="M55" s="14"/>
      <c r="N55" s="47"/>
    </row>
    <row r="56" spans="1:14" s="121" customFormat="1">
      <c r="A56" s="14"/>
      <c r="B56" s="13"/>
      <c r="C56" s="115"/>
      <c r="D56" s="120"/>
      <c r="E56" s="120"/>
      <c r="F56" s="14"/>
      <c r="G56" s="118"/>
      <c r="H56" s="36"/>
      <c r="I56" s="23"/>
      <c r="J56" s="13"/>
      <c r="K56" s="15"/>
      <c r="L56" s="13"/>
      <c r="M56" s="14"/>
    </row>
    <row r="57" spans="1:14" s="121" customFormat="1">
      <c r="A57" s="85"/>
      <c r="B57" s="13"/>
      <c r="C57" s="17"/>
      <c r="D57" s="15"/>
      <c r="E57" s="15"/>
      <c r="F57" s="17"/>
      <c r="G57" s="23"/>
      <c r="H57" s="36"/>
      <c r="I57" s="36"/>
      <c r="J57" s="13"/>
      <c r="K57" s="15"/>
      <c r="L57" s="13"/>
      <c r="M57" s="14"/>
    </row>
    <row r="58" spans="1:14">
      <c r="A58" s="86"/>
      <c r="B58" s="13"/>
      <c r="C58" s="17"/>
      <c r="D58" s="15"/>
      <c r="E58" s="15"/>
      <c r="F58" s="17"/>
      <c r="G58" s="23"/>
      <c r="H58" s="23"/>
      <c r="I58" s="23"/>
      <c r="J58" s="13"/>
      <c r="K58" s="15"/>
      <c r="L58" s="13"/>
      <c r="M58" s="14"/>
    </row>
    <row r="59" spans="1:14">
      <c r="A59" s="85"/>
      <c r="B59" s="13"/>
      <c r="C59" s="17"/>
      <c r="D59" s="15"/>
      <c r="E59" s="15"/>
      <c r="F59" s="17"/>
      <c r="G59" s="23"/>
      <c r="H59" s="45"/>
      <c r="I59" s="23"/>
      <c r="J59" s="13"/>
      <c r="K59" s="15"/>
      <c r="L59" s="13"/>
      <c r="M59" s="14"/>
    </row>
    <row r="60" spans="1:14">
      <c r="A60" s="86"/>
      <c r="B60" s="13"/>
      <c r="C60" s="17"/>
      <c r="D60" s="15"/>
      <c r="E60" s="15"/>
      <c r="F60" s="17"/>
      <c r="G60" s="23"/>
      <c r="H60" s="23"/>
      <c r="I60" s="23"/>
      <c r="J60" s="13"/>
      <c r="K60" s="15"/>
      <c r="L60" s="13"/>
      <c r="M60" s="14"/>
    </row>
    <row r="61" spans="1:14">
      <c r="A61" s="86"/>
      <c r="B61" s="13"/>
      <c r="C61" s="17"/>
      <c r="D61" s="15"/>
      <c r="E61" s="15"/>
      <c r="F61" s="17"/>
      <c r="G61" s="23"/>
      <c r="H61" s="23"/>
      <c r="I61" s="23"/>
      <c r="J61" s="13"/>
      <c r="K61" s="15"/>
      <c r="L61" s="13"/>
      <c r="M61" s="14"/>
    </row>
    <row r="62" spans="1:14">
      <c r="A62" s="85"/>
      <c r="B62" s="13"/>
      <c r="C62" s="17"/>
      <c r="D62" s="15"/>
      <c r="E62" s="15"/>
      <c r="F62" s="17"/>
      <c r="G62" s="23"/>
      <c r="H62" s="23"/>
      <c r="I62" s="23"/>
      <c r="J62" s="13"/>
      <c r="K62" s="15"/>
      <c r="L62" s="13"/>
      <c r="M62" s="14"/>
    </row>
    <row r="63" spans="1:14">
      <c r="A63" s="122"/>
      <c r="B63" s="123"/>
      <c r="C63" s="114"/>
      <c r="D63" s="112"/>
      <c r="E63" s="15"/>
      <c r="F63" s="114"/>
      <c r="G63" s="118"/>
      <c r="H63" s="124"/>
      <c r="I63" s="23"/>
      <c r="J63" s="13"/>
      <c r="K63" s="15"/>
      <c r="L63" s="13"/>
      <c r="M63" s="14"/>
    </row>
    <row r="64" spans="1:14">
      <c r="A64" s="122"/>
      <c r="B64" s="123"/>
      <c r="C64" s="114"/>
      <c r="D64" s="112"/>
      <c r="E64" s="15"/>
      <c r="F64" s="114"/>
      <c r="G64" s="118"/>
      <c r="H64" s="124"/>
      <c r="I64" s="23"/>
      <c r="J64" s="13"/>
      <c r="K64" s="15"/>
      <c r="L64" s="13"/>
      <c r="M64" s="14"/>
    </row>
    <row r="65" spans="1:13">
      <c r="A65" s="86"/>
      <c r="B65" s="13"/>
      <c r="C65" s="17"/>
      <c r="D65" s="15"/>
      <c r="E65" s="15"/>
      <c r="F65" s="17"/>
      <c r="G65" s="23"/>
      <c r="H65" s="23"/>
      <c r="I65" s="23"/>
      <c r="J65" s="13"/>
      <c r="K65" s="15"/>
      <c r="L65" s="13"/>
      <c r="M65" s="14"/>
    </row>
    <row r="66" spans="1:13">
      <c r="A66" s="85"/>
      <c r="B66" s="13"/>
      <c r="C66" s="17"/>
      <c r="D66" s="15"/>
      <c r="E66" s="15"/>
      <c r="F66" s="17"/>
      <c r="G66" s="23"/>
      <c r="H66" s="23"/>
      <c r="I66" s="23"/>
      <c r="J66" s="13"/>
      <c r="K66" s="15"/>
      <c r="L66" s="13"/>
      <c r="M66" s="14"/>
    </row>
    <row r="67" spans="1:13">
      <c r="A67" s="14"/>
      <c r="B67" s="13"/>
      <c r="C67" s="17"/>
      <c r="D67" s="15"/>
      <c r="E67" s="15"/>
      <c r="F67" s="24"/>
      <c r="G67" s="23"/>
      <c r="H67" s="45"/>
      <c r="I67" s="23"/>
      <c r="J67" s="13"/>
      <c r="K67" s="15"/>
      <c r="L67" s="13"/>
      <c r="M67" s="14"/>
    </row>
    <row r="68" spans="1:13">
      <c r="A68" s="14"/>
      <c r="B68" s="13"/>
      <c r="C68" s="17"/>
      <c r="D68" s="15"/>
      <c r="E68" s="15"/>
      <c r="F68" s="24"/>
      <c r="G68" s="23"/>
      <c r="H68" s="23"/>
      <c r="I68" s="23"/>
      <c r="J68" s="13"/>
      <c r="K68" s="15"/>
      <c r="L68" s="13"/>
      <c r="M68" s="14"/>
    </row>
    <row r="69" spans="1:13">
      <c r="A69" s="14"/>
      <c r="B69" s="13"/>
      <c r="C69" s="17"/>
      <c r="D69" s="15"/>
      <c r="E69" s="15"/>
      <c r="F69" s="17"/>
      <c r="G69" s="23"/>
      <c r="H69" s="23"/>
      <c r="I69" s="23"/>
      <c r="J69" s="13"/>
      <c r="K69" s="15"/>
      <c r="L69" s="13"/>
      <c r="M69" s="14"/>
    </row>
    <row r="70" spans="1:13">
      <c r="A70" s="14"/>
      <c r="B70" s="13"/>
      <c r="C70" s="17"/>
      <c r="D70" s="15"/>
      <c r="E70" s="15"/>
      <c r="F70" s="17"/>
      <c r="G70" s="23"/>
      <c r="H70" s="23"/>
      <c r="I70" s="23"/>
      <c r="J70" s="119"/>
      <c r="K70" s="15"/>
      <c r="L70" s="13"/>
      <c r="M70" s="14"/>
    </row>
    <row r="71" spans="1:13">
      <c r="A71" s="14"/>
      <c r="B71" s="13"/>
      <c r="C71" s="17"/>
      <c r="D71" s="15"/>
      <c r="E71" s="15"/>
      <c r="F71" s="24"/>
      <c r="G71" s="46"/>
      <c r="H71" s="23"/>
      <c r="I71" s="23"/>
      <c r="J71" s="13"/>
      <c r="K71" s="15"/>
      <c r="L71" s="13"/>
      <c r="M71" s="14"/>
    </row>
    <row r="72" spans="1:13">
      <c r="A72" s="14"/>
      <c r="B72" s="13"/>
      <c r="C72" s="17"/>
      <c r="D72" s="15"/>
      <c r="E72" s="15"/>
      <c r="F72" s="17"/>
      <c r="G72" s="23"/>
      <c r="H72" s="23"/>
      <c r="I72" s="23"/>
      <c r="J72" s="13"/>
      <c r="K72" s="15"/>
      <c r="L72" s="13"/>
      <c r="M72" s="14"/>
    </row>
    <row r="73" spans="1:13">
      <c r="A73" s="125"/>
      <c r="B73" s="126"/>
      <c r="C73" s="127"/>
      <c r="D73" s="128"/>
      <c r="E73" s="128"/>
      <c r="F73" s="125"/>
      <c r="G73" s="129"/>
      <c r="H73" s="130"/>
      <c r="I73" s="131"/>
      <c r="J73" s="126"/>
      <c r="K73" s="128"/>
      <c r="L73" s="126"/>
      <c r="M73" s="125"/>
    </row>
    <row r="74" spans="1:13" s="17" customFormat="1">
      <c r="A74" s="14"/>
      <c r="B74" s="13"/>
      <c r="C74" s="115"/>
      <c r="D74" s="15"/>
      <c r="E74" s="15"/>
      <c r="F74" s="14"/>
      <c r="G74" s="118"/>
      <c r="H74" s="36"/>
      <c r="I74" s="23"/>
      <c r="J74" s="13"/>
      <c r="K74" s="15"/>
      <c r="L74" s="13"/>
      <c r="M74" s="14"/>
    </row>
    <row r="75" spans="1:13" s="17" customFormat="1">
      <c r="A75" s="14"/>
      <c r="B75" s="13"/>
      <c r="C75" s="115"/>
      <c r="D75" s="15"/>
      <c r="E75" s="15"/>
      <c r="F75" s="14"/>
      <c r="G75" s="118"/>
      <c r="H75" s="36"/>
      <c r="I75" s="23"/>
      <c r="J75" s="13"/>
      <c r="K75" s="15"/>
      <c r="L75" s="13"/>
      <c r="M75" s="14"/>
    </row>
    <row r="76" spans="1:13" s="17" customFormat="1">
      <c r="A76" s="14"/>
      <c r="B76" s="13"/>
      <c r="C76" s="115"/>
      <c r="D76" s="15"/>
      <c r="E76" s="15"/>
      <c r="F76" s="14"/>
      <c r="G76" s="118"/>
      <c r="H76" s="36"/>
      <c r="I76" s="23"/>
      <c r="J76" s="13"/>
      <c r="K76" s="15"/>
      <c r="L76" s="13"/>
      <c r="M76" s="14"/>
    </row>
    <row r="77" spans="1:13" s="17" customFormat="1">
      <c r="A77" s="14"/>
      <c r="B77" s="13"/>
      <c r="D77" s="15"/>
      <c r="E77" s="15"/>
      <c r="F77" s="24"/>
      <c r="G77" s="16"/>
      <c r="H77" s="16"/>
      <c r="I77" s="16"/>
      <c r="J77" s="13"/>
      <c r="K77" s="15"/>
      <c r="L77" s="13"/>
      <c r="M77" s="14"/>
    </row>
    <row r="78" spans="1:13">
      <c r="F78" s="25"/>
    </row>
    <row r="79" spans="1:13" s="6" customFormat="1">
      <c r="A79" s="28"/>
      <c r="B79" s="7"/>
      <c r="D79" s="26"/>
      <c r="E79" s="26"/>
      <c r="G79" s="27"/>
      <c r="H79" s="27"/>
      <c r="I79" s="27"/>
      <c r="J79" s="67"/>
      <c r="K79" s="67"/>
      <c r="L79" s="64"/>
      <c r="M79" s="28"/>
    </row>
    <row r="80" spans="1:13" s="6" customFormat="1">
      <c r="A80" s="28"/>
      <c r="B80" s="7"/>
      <c r="D80" s="26"/>
      <c r="E80" s="26"/>
      <c r="G80" s="27"/>
      <c r="H80" s="27"/>
      <c r="I80" s="94"/>
      <c r="J80" s="67"/>
      <c r="K80" s="67"/>
      <c r="L80" s="64"/>
      <c r="M80" s="28"/>
    </row>
    <row r="81" spans="1:14" s="6" customFormat="1">
      <c r="A81" s="28"/>
      <c r="B81" s="7"/>
      <c r="D81" s="26"/>
      <c r="E81" s="26"/>
      <c r="G81" s="27"/>
      <c r="H81" s="27"/>
      <c r="I81" s="94"/>
      <c r="J81" s="67"/>
      <c r="K81" s="67"/>
      <c r="L81" s="64"/>
      <c r="M81" s="28"/>
    </row>
    <row r="82" spans="1:14" s="6" customFormat="1">
      <c r="A82" s="28"/>
      <c r="B82" s="7"/>
      <c r="D82" s="26"/>
      <c r="E82" s="26"/>
      <c r="G82" s="27"/>
      <c r="H82" s="27"/>
      <c r="I82" s="94"/>
      <c r="J82" s="67"/>
      <c r="K82" s="67"/>
      <c r="L82" s="64"/>
      <c r="M82" s="28"/>
    </row>
    <row r="83" spans="1:14" s="6" customFormat="1">
      <c r="A83" s="28"/>
      <c r="B83" s="7"/>
      <c r="D83" s="26"/>
      <c r="E83" s="26"/>
      <c r="G83" s="27"/>
      <c r="H83" s="27"/>
      <c r="I83" s="94"/>
      <c r="J83" s="67"/>
      <c r="K83" s="67"/>
      <c r="L83" s="64"/>
      <c r="M83" s="28"/>
    </row>
    <row r="84" spans="1:14" s="31" customFormat="1">
      <c r="A84" s="29"/>
      <c r="B84" s="30"/>
      <c r="D84" s="32"/>
      <c r="E84" s="32"/>
      <c r="G84" s="33"/>
      <c r="H84" s="33"/>
      <c r="I84" s="95"/>
      <c r="J84" s="65"/>
      <c r="K84" s="65"/>
      <c r="L84" s="65"/>
      <c r="M84" s="29"/>
    </row>
    <row r="85" spans="1:14" s="31" customFormat="1">
      <c r="A85" s="29"/>
      <c r="B85" s="30"/>
      <c r="D85" s="32"/>
      <c r="E85" s="32"/>
      <c r="G85" s="33"/>
      <c r="H85" s="33"/>
      <c r="I85" s="95"/>
      <c r="J85" s="65"/>
      <c r="K85" s="65"/>
      <c r="L85" s="65"/>
      <c r="M85" s="29"/>
    </row>
    <row r="86" spans="1:14" s="31" customFormat="1">
      <c r="A86" s="29"/>
      <c r="B86" s="30"/>
      <c r="D86" s="32"/>
      <c r="E86" s="32"/>
      <c r="G86" s="33"/>
      <c r="H86" s="33"/>
      <c r="I86" s="95"/>
      <c r="J86" s="65"/>
      <c r="K86" s="65"/>
      <c r="L86" s="65"/>
      <c r="M86" s="29"/>
    </row>
    <row r="87" spans="1:14">
      <c r="A87" s="63"/>
      <c r="G87" s="34"/>
      <c r="H87" s="34"/>
      <c r="I87" s="96"/>
      <c r="J87" s="66"/>
      <c r="K87" s="66"/>
      <c r="L87" s="66"/>
      <c r="M87" s="68"/>
    </row>
    <row r="88" spans="1:14">
      <c r="F88" s="58"/>
      <c r="G88" s="4"/>
      <c r="H88" s="4"/>
      <c r="I88" s="97"/>
      <c r="J88" s="101"/>
      <c r="K88" s="92"/>
      <c r="L88" s="4"/>
      <c r="M88" s="92"/>
    </row>
    <row r="89" spans="1:14" s="6" customFormat="1">
      <c r="A89" s="28"/>
      <c r="B89" s="7"/>
      <c r="D89" s="26"/>
      <c r="E89" s="26"/>
      <c r="F89" s="50"/>
      <c r="G89" s="49"/>
      <c r="H89" s="49"/>
      <c r="I89" s="98"/>
      <c r="J89" s="103"/>
      <c r="K89" s="16"/>
      <c r="L89" s="23"/>
      <c r="M89" s="16"/>
    </row>
    <row r="90" spans="1:14" s="6" customFormat="1">
      <c r="A90" s="28"/>
      <c r="B90" s="7"/>
      <c r="D90" s="26"/>
      <c r="E90" s="26"/>
      <c r="F90" s="50"/>
      <c r="G90" s="49"/>
      <c r="H90" s="49"/>
      <c r="I90" s="98"/>
      <c r="J90" s="111"/>
      <c r="K90" s="16"/>
      <c r="L90" s="23"/>
      <c r="M90" s="16"/>
    </row>
    <row r="91" spans="1:14" s="6" customFormat="1">
      <c r="A91" s="28"/>
      <c r="B91" s="7"/>
      <c r="D91" s="26"/>
      <c r="E91" s="26"/>
      <c r="F91" s="59"/>
      <c r="G91" s="60"/>
      <c r="H91" s="60"/>
      <c r="I91" s="99"/>
      <c r="J91" s="102"/>
      <c r="K91" s="93"/>
      <c r="L91" s="110"/>
      <c r="M91" s="93"/>
    </row>
    <row r="92" spans="1:14">
      <c r="F92" s="59"/>
      <c r="G92" s="60"/>
      <c r="H92" s="60"/>
      <c r="I92" s="99"/>
      <c r="J92" s="103"/>
      <c r="K92" s="26"/>
      <c r="L92" s="7"/>
    </row>
    <row r="93" spans="1:14">
      <c r="F93" s="59"/>
      <c r="G93" s="60"/>
      <c r="H93" s="60"/>
      <c r="I93" s="99"/>
      <c r="K93" s="26"/>
      <c r="L93" s="7"/>
    </row>
    <row r="94" spans="1:14">
      <c r="F94" s="6"/>
      <c r="G94" s="35"/>
      <c r="H94" s="35"/>
      <c r="I94" s="35"/>
      <c r="J94" s="83"/>
    </row>
    <row r="95" spans="1:14">
      <c r="F95" s="6"/>
      <c r="G95" s="35"/>
      <c r="H95" s="35"/>
      <c r="I95" s="35"/>
      <c r="K95" s="10"/>
      <c r="L95" s="10"/>
      <c r="M95" s="104"/>
      <c r="N95" s="34"/>
    </row>
    <row r="96" spans="1:14">
      <c r="K96" s="10"/>
      <c r="L96" s="10"/>
      <c r="M96" s="104"/>
      <c r="N96" s="34"/>
    </row>
    <row r="97" spans="8:14">
      <c r="H97" s="87"/>
      <c r="K97" s="10"/>
      <c r="L97" s="10"/>
      <c r="M97" s="104"/>
      <c r="N97" s="34"/>
    </row>
    <row r="98" spans="8:14">
      <c r="K98" s="10"/>
      <c r="L98" s="10"/>
      <c r="M98" s="104"/>
      <c r="N98" s="34"/>
    </row>
    <row r="99" spans="8:14">
      <c r="K99" s="10"/>
      <c r="L99" s="10"/>
      <c r="M99" s="104"/>
      <c r="N99" s="34"/>
    </row>
    <row r="100" spans="8:14">
      <c r="I100" s="106"/>
      <c r="K100" s="10"/>
      <c r="L100" s="10"/>
      <c r="M100" s="104"/>
      <c r="N100" s="34"/>
    </row>
    <row r="101" spans="8:14">
      <c r="I101" s="107"/>
      <c r="K101" s="10"/>
      <c r="L101" s="10"/>
      <c r="M101" s="104"/>
      <c r="N101" s="34"/>
    </row>
    <row r="102" spans="8:14">
      <c r="I102" s="107"/>
      <c r="K102" s="10"/>
      <c r="L102" s="10"/>
      <c r="M102" s="104"/>
      <c r="N102" s="34"/>
    </row>
    <row r="103" spans="8:14">
      <c r="I103" s="107"/>
      <c r="K103" s="10"/>
      <c r="L103" s="10"/>
      <c r="M103" s="104"/>
      <c r="N103" s="34"/>
    </row>
    <row r="104" spans="8:14">
      <c r="I104" s="107"/>
      <c r="K104" s="10"/>
      <c r="L104" s="10"/>
      <c r="M104" s="104"/>
      <c r="N104" s="34"/>
    </row>
    <row r="105" spans="8:14">
      <c r="I105" s="107"/>
      <c r="K105" s="10"/>
      <c r="L105" s="10"/>
      <c r="M105" s="104"/>
      <c r="N105" s="34"/>
    </row>
    <row r="106" spans="8:14">
      <c r="I106" s="108"/>
    </row>
    <row r="107" spans="8:14">
      <c r="I107" s="107"/>
    </row>
    <row r="108" spans="8:14">
      <c r="I108" s="107"/>
    </row>
    <row r="109" spans="8:14">
      <c r="I109" s="107"/>
    </row>
    <row r="110" spans="8:14">
      <c r="I110" s="107"/>
    </row>
    <row r="111" spans="8:14">
      <c r="I111" s="109"/>
    </row>
    <row r="112" spans="8:14">
      <c r="I112" s="105"/>
    </row>
    <row r="113" spans="9:9">
      <c r="I113" s="105"/>
    </row>
    <row r="114" spans="9:9">
      <c r="I114" s="105"/>
    </row>
    <row r="115" spans="9:9">
      <c r="I115" s="105"/>
    </row>
  </sheetData>
  <autoFilter ref="A5:N73" xr:uid="{1CCA6B21-79C9-5A45-94AF-B78AEB3DBE57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923DD-6672-0E49-A6C7-3ABF20007065}">
  <dimension ref="A1:M71"/>
  <sheetViews>
    <sheetView workbookViewId="0">
      <selection activeCell="M71" sqref="A1:M71"/>
    </sheetView>
  </sheetViews>
  <sheetFormatPr baseColWidth="10" defaultColWidth="11" defaultRowHeight="16"/>
  <cols>
    <col min="6" max="6" width="74.1640625" customWidth="1"/>
  </cols>
  <sheetData>
    <row r="1" spans="1:13">
      <c r="A1" s="14" t="s">
        <v>12</v>
      </c>
      <c r="B1" s="13" t="s">
        <v>6</v>
      </c>
      <c r="C1" s="14" t="s">
        <v>13</v>
      </c>
      <c r="D1" s="15">
        <v>44830</v>
      </c>
      <c r="E1" s="15">
        <v>44833</v>
      </c>
      <c r="F1" s="14" t="s">
        <v>14</v>
      </c>
      <c r="G1" s="16">
        <v>627.97</v>
      </c>
      <c r="H1" s="23">
        <v>720.48</v>
      </c>
      <c r="I1" s="73">
        <f>H1</f>
        <v>720.48</v>
      </c>
      <c r="J1" s="13" t="s">
        <v>4</v>
      </c>
      <c r="K1" s="15">
        <v>44827</v>
      </c>
      <c r="L1" s="13" t="s">
        <v>4</v>
      </c>
      <c r="M1" s="14" t="s">
        <v>3</v>
      </c>
    </row>
    <row r="2" spans="1:13">
      <c r="A2" s="41" t="s">
        <v>37</v>
      </c>
      <c r="B2" s="37" t="s">
        <v>8</v>
      </c>
      <c r="C2" s="41" t="s">
        <v>79</v>
      </c>
      <c r="D2" s="38">
        <v>44835</v>
      </c>
      <c r="E2" s="51">
        <v>44895</v>
      </c>
      <c r="F2" s="41" t="s">
        <v>80</v>
      </c>
      <c r="G2" s="52">
        <f>H2</f>
        <v>2437.63</v>
      </c>
      <c r="H2" s="42">
        <v>2437.63</v>
      </c>
      <c r="I2" s="39">
        <f>H2</f>
        <v>2437.63</v>
      </c>
      <c r="J2" s="53"/>
      <c r="K2" s="53"/>
      <c r="L2" s="53"/>
      <c r="M2" s="53"/>
    </row>
    <row r="3" spans="1:13">
      <c r="A3" s="14" t="s">
        <v>7</v>
      </c>
      <c r="B3" s="13" t="s">
        <v>8</v>
      </c>
      <c r="C3" s="17" t="s">
        <v>1</v>
      </c>
      <c r="D3" s="15">
        <v>44845</v>
      </c>
      <c r="E3" s="15">
        <v>44849</v>
      </c>
      <c r="F3" s="17" t="s">
        <v>9</v>
      </c>
      <c r="G3" s="23">
        <v>2060.44</v>
      </c>
      <c r="H3" s="23">
        <v>2015.55</v>
      </c>
      <c r="I3" s="39">
        <f>H3</f>
        <v>2015.55</v>
      </c>
      <c r="J3" s="13" t="s">
        <v>4</v>
      </c>
      <c r="K3" s="15">
        <v>44836</v>
      </c>
      <c r="L3" s="13" t="s">
        <v>4</v>
      </c>
      <c r="M3" s="14" t="s">
        <v>3</v>
      </c>
    </row>
    <row r="4" spans="1:13">
      <c r="A4" s="14" t="s">
        <v>0</v>
      </c>
      <c r="B4" s="13" t="s">
        <v>6</v>
      </c>
      <c r="C4" s="17" t="s">
        <v>1</v>
      </c>
      <c r="D4" s="15">
        <v>44848</v>
      </c>
      <c r="E4" s="15">
        <v>44852</v>
      </c>
      <c r="F4" s="17" t="s">
        <v>2</v>
      </c>
      <c r="G4" s="16">
        <v>1744.08</v>
      </c>
      <c r="H4" s="23">
        <v>1873.3</v>
      </c>
      <c r="I4" s="73">
        <f>H4</f>
        <v>1873.3</v>
      </c>
      <c r="J4" s="13" t="s">
        <v>4</v>
      </c>
      <c r="K4" s="15">
        <v>44838</v>
      </c>
      <c r="L4" s="13" t="s">
        <v>4</v>
      </c>
      <c r="M4" s="18" t="s">
        <v>3</v>
      </c>
    </row>
    <row r="5" spans="1:13">
      <c r="A5" s="14" t="s">
        <v>7</v>
      </c>
      <c r="B5" s="13" t="s">
        <v>8</v>
      </c>
      <c r="C5" s="17" t="s">
        <v>10</v>
      </c>
      <c r="D5" s="15">
        <v>44851</v>
      </c>
      <c r="E5" s="15">
        <v>44854</v>
      </c>
      <c r="F5" s="17" t="s">
        <v>11</v>
      </c>
      <c r="G5" s="23">
        <v>1775.12</v>
      </c>
      <c r="H5" s="23">
        <v>0</v>
      </c>
      <c r="I5" s="39">
        <f>+G5</f>
        <v>1775.12</v>
      </c>
      <c r="J5" s="13" t="s">
        <v>4</v>
      </c>
      <c r="K5" s="15">
        <v>44837</v>
      </c>
      <c r="L5" s="13" t="s">
        <v>4</v>
      </c>
      <c r="M5" s="14" t="s">
        <v>3</v>
      </c>
    </row>
    <row r="6" spans="1:13">
      <c r="A6" s="14" t="s">
        <v>18</v>
      </c>
      <c r="B6" s="13" t="s">
        <v>6</v>
      </c>
      <c r="C6" s="17" t="s">
        <v>19</v>
      </c>
      <c r="D6" s="15">
        <v>44858</v>
      </c>
      <c r="E6" s="15">
        <v>44862</v>
      </c>
      <c r="F6" s="17" t="s">
        <v>20</v>
      </c>
      <c r="G6" s="16">
        <v>1339.32</v>
      </c>
      <c r="H6" s="23">
        <v>1409.97</v>
      </c>
      <c r="I6" s="39">
        <f>H6</f>
        <v>1409.97</v>
      </c>
      <c r="J6" s="13" t="s">
        <v>4</v>
      </c>
      <c r="K6" s="15">
        <v>44837</v>
      </c>
      <c r="L6" s="13" t="s">
        <v>4</v>
      </c>
      <c r="M6" s="18"/>
    </row>
    <row r="7" spans="1:13">
      <c r="A7" s="14" t="s">
        <v>15</v>
      </c>
      <c r="B7" s="13" t="s">
        <v>8</v>
      </c>
      <c r="C7" s="17" t="s">
        <v>16</v>
      </c>
      <c r="D7" s="15">
        <v>44859</v>
      </c>
      <c r="E7" s="15">
        <v>44864</v>
      </c>
      <c r="F7" s="17" t="s">
        <v>17</v>
      </c>
      <c r="G7" s="23">
        <v>5691.88</v>
      </c>
      <c r="H7" s="23">
        <v>7151</v>
      </c>
      <c r="I7" s="39">
        <f>H7</f>
        <v>7151</v>
      </c>
      <c r="J7" s="13" t="s">
        <v>4</v>
      </c>
      <c r="K7" s="15">
        <v>44853</v>
      </c>
      <c r="L7" s="13" t="s">
        <v>4</v>
      </c>
      <c r="M7" s="14" t="s">
        <v>3</v>
      </c>
    </row>
    <row r="8" spans="1:13">
      <c r="A8" s="14" t="s">
        <v>21</v>
      </c>
      <c r="B8" s="13" t="s">
        <v>6</v>
      </c>
      <c r="C8" s="17" t="s">
        <v>22</v>
      </c>
      <c r="D8" s="15">
        <v>44866</v>
      </c>
      <c r="E8" s="15">
        <v>44875</v>
      </c>
      <c r="F8" s="17" t="s">
        <v>23</v>
      </c>
      <c r="G8" s="16">
        <v>3969.79</v>
      </c>
      <c r="H8" s="23">
        <v>0</v>
      </c>
      <c r="I8" s="39">
        <v>3969.79</v>
      </c>
      <c r="J8" s="13" t="s">
        <v>4</v>
      </c>
      <c r="K8" s="15">
        <v>44853</v>
      </c>
      <c r="L8" s="13" t="s">
        <v>4</v>
      </c>
      <c r="M8" s="14"/>
    </row>
    <row r="9" spans="1:13">
      <c r="A9" s="14" t="s">
        <v>24</v>
      </c>
      <c r="B9" s="13" t="s">
        <v>6</v>
      </c>
      <c r="C9" s="17" t="s">
        <v>22</v>
      </c>
      <c r="D9" s="15">
        <v>44866</v>
      </c>
      <c r="E9" s="15">
        <v>44875</v>
      </c>
      <c r="F9" s="17" t="s">
        <v>23</v>
      </c>
      <c r="G9" s="16">
        <v>4535.9799999999996</v>
      </c>
      <c r="H9" s="23">
        <v>4786.18</v>
      </c>
      <c r="I9" s="39">
        <f t="shared" ref="I9:I21" si="0">H9</f>
        <v>4786.18</v>
      </c>
      <c r="J9" s="13" t="s">
        <v>4</v>
      </c>
      <c r="K9" s="15">
        <v>44853</v>
      </c>
      <c r="L9" s="13" t="s">
        <v>4</v>
      </c>
      <c r="M9" s="14"/>
    </row>
    <row r="10" spans="1:13">
      <c r="A10" s="14" t="s">
        <v>25</v>
      </c>
      <c r="B10" s="13" t="s">
        <v>6</v>
      </c>
      <c r="C10" s="17" t="s">
        <v>22</v>
      </c>
      <c r="D10" s="15">
        <v>44866</v>
      </c>
      <c r="E10" s="15">
        <v>44875</v>
      </c>
      <c r="F10" s="17" t="s">
        <v>23</v>
      </c>
      <c r="G10" s="16">
        <v>3582.26</v>
      </c>
      <c r="H10" s="23">
        <v>3670.46</v>
      </c>
      <c r="I10" s="73">
        <f t="shared" si="0"/>
        <v>3670.46</v>
      </c>
      <c r="J10" s="13" t="s">
        <v>4</v>
      </c>
      <c r="K10" s="15">
        <v>44853</v>
      </c>
      <c r="L10" s="13" t="s">
        <v>4</v>
      </c>
      <c r="M10" s="14"/>
    </row>
    <row r="11" spans="1:13">
      <c r="A11" s="14" t="s">
        <v>26</v>
      </c>
      <c r="B11" s="13" t="s">
        <v>8</v>
      </c>
      <c r="C11" s="17" t="s">
        <v>43</v>
      </c>
      <c r="D11" s="15">
        <v>44866</v>
      </c>
      <c r="E11" s="15">
        <v>44872</v>
      </c>
      <c r="F11" s="17" t="s">
        <v>27</v>
      </c>
      <c r="G11" s="23">
        <v>1495.96</v>
      </c>
      <c r="H11" s="23">
        <v>1574.13</v>
      </c>
      <c r="I11" s="39">
        <f t="shared" si="0"/>
        <v>1574.13</v>
      </c>
      <c r="J11" s="13" t="s">
        <v>4</v>
      </c>
      <c r="K11" s="15">
        <v>44848</v>
      </c>
      <c r="L11" s="13" t="s">
        <v>4</v>
      </c>
      <c r="M11" s="14"/>
    </row>
    <row r="12" spans="1:13">
      <c r="A12" s="14" t="s">
        <v>12</v>
      </c>
      <c r="B12" s="13" t="s">
        <v>6</v>
      </c>
      <c r="C12" s="17" t="s">
        <v>29</v>
      </c>
      <c r="D12" s="15">
        <v>44873</v>
      </c>
      <c r="E12" s="15" t="s">
        <v>30</v>
      </c>
      <c r="F12" s="17" t="s">
        <v>14</v>
      </c>
      <c r="G12" s="16">
        <v>1527</v>
      </c>
      <c r="H12" s="23">
        <v>1464.32</v>
      </c>
      <c r="I12" s="39">
        <f t="shared" si="0"/>
        <v>1464.32</v>
      </c>
      <c r="J12" s="16" t="s">
        <v>4</v>
      </c>
      <c r="K12" s="15"/>
      <c r="L12" s="13" t="s">
        <v>4</v>
      </c>
      <c r="M12" s="14"/>
    </row>
    <row r="13" spans="1:13" ht="51">
      <c r="A13" s="41" t="s">
        <v>81</v>
      </c>
      <c r="B13" s="37" t="s">
        <v>8</v>
      </c>
      <c r="C13" s="40" t="s">
        <v>82</v>
      </c>
      <c r="D13" s="38">
        <v>44878</v>
      </c>
      <c r="E13" s="51">
        <v>44880</v>
      </c>
      <c r="F13" s="41" t="s">
        <v>83</v>
      </c>
      <c r="G13" s="52">
        <f>H13</f>
        <v>1014.8200000000006</v>
      </c>
      <c r="H13" s="42">
        <v>1014.8200000000006</v>
      </c>
      <c r="I13" s="39">
        <f t="shared" si="0"/>
        <v>1014.8200000000006</v>
      </c>
      <c r="J13" s="53"/>
      <c r="K13" s="53"/>
      <c r="L13" s="53"/>
      <c r="M13" s="53"/>
    </row>
    <row r="14" spans="1:13">
      <c r="A14" s="14" t="s">
        <v>40</v>
      </c>
      <c r="B14" s="13" t="s">
        <v>6</v>
      </c>
      <c r="C14" s="19" t="s">
        <v>42</v>
      </c>
      <c r="D14" s="20">
        <v>44879</v>
      </c>
      <c r="E14" s="20">
        <v>44883</v>
      </c>
      <c r="F14" s="19" t="s">
        <v>41</v>
      </c>
      <c r="G14" s="21">
        <v>1560.91</v>
      </c>
      <c r="H14" s="88">
        <v>1490.66</v>
      </c>
      <c r="I14" s="39">
        <f t="shared" si="0"/>
        <v>1490.66</v>
      </c>
      <c r="J14" s="16" t="s">
        <v>4</v>
      </c>
      <c r="K14" s="15"/>
      <c r="L14" s="13" t="s">
        <v>4</v>
      </c>
      <c r="M14" s="14"/>
    </row>
    <row r="15" spans="1:13">
      <c r="A15" s="14" t="s">
        <v>50</v>
      </c>
      <c r="B15" s="13" t="s">
        <v>8</v>
      </c>
      <c r="C15" s="17" t="s">
        <v>28</v>
      </c>
      <c r="D15" s="15">
        <v>44881</v>
      </c>
      <c r="E15" s="15">
        <v>44882</v>
      </c>
      <c r="F15" s="17" t="s">
        <v>11</v>
      </c>
      <c r="G15" s="23">
        <v>1030.6099999999999</v>
      </c>
      <c r="H15" s="23">
        <v>1030.6099999999999</v>
      </c>
      <c r="I15" s="39">
        <f t="shared" si="0"/>
        <v>1030.6099999999999</v>
      </c>
      <c r="J15" s="23" t="s">
        <v>4</v>
      </c>
      <c r="K15" s="15"/>
      <c r="L15" s="13" t="s">
        <v>4</v>
      </c>
      <c r="M15" s="14"/>
    </row>
    <row r="16" spans="1:13">
      <c r="A16" s="14" t="s">
        <v>12</v>
      </c>
      <c r="B16" s="13" t="s">
        <v>6</v>
      </c>
      <c r="C16" s="17" t="s">
        <v>28</v>
      </c>
      <c r="D16" s="15">
        <v>44881</v>
      </c>
      <c r="E16" s="15">
        <v>44883</v>
      </c>
      <c r="F16" s="17" t="s">
        <v>11</v>
      </c>
      <c r="G16" s="16">
        <v>1457.5</v>
      </c>
      <c r="H16" s="23">
        <v>1307.27</v>
      </c>
      <c r="I16" s="73">
        <f t="shared" si="0"/>
        <v>1307.27</v>
      </c>
      <c r="J16" s="13" t="s">
        <v>4</v>
      </c>
      <c r="K16" s="15"/>
      <c r="L16" s="13" t="s">
        <v>4</v>
      </c>
      <c r="M16" s="14"/>
    </row>
    <row r="17" spans="1:13">
      <c r="A17" s="85" t="s">
        <v>39</v>
      </c>
      <c r="B17" s="13" t="s">
        <v>8</v>
      </c>
      <c r="C17" s="22" t="s">
        <v>44</v>
      </c>
      <c r="D17" s="43">
        <v>44892</v>
      </c>
      <c r="E17" s="43">
        <v>44896</v>
      </c>
      <c r="F17" s="22" t="s">
        <v>36</v>
      </c>
      <c r="G17" s="23">
        <v>1601.02</v>
      </c>
      <c r="H17" s="23">
        <v>793.18999999999994</v>
      </c>
      <c r="I17" s="39">
        <f t="shared" si="0"/>
        <v>793.18999999999994</v>
      </c>
      <c r="J17" s="13" t="s">
        <v>4</v>
      </c>
      <c r="K17" s="15"/>
      <c r="L17" s="13" t="s">
        <v>4</v>
      </c>
      <c r="M17" s="14"/>
    </row>
    <row r="18" spans="1:13">
      <c r="A18" s="85" t="s">
        <v>38</v>
      </c>
      <c r="B18" s="13" t="s">
        <v>8</v>
      </c>
      <c r="C18" s="22" t="s">
        <v>32</v>
      </c>
      <c r="D18" s="15">
        <v>44900</v>
      </c>
      <c r="E18" s="15">
        <v>44904</v>
      </c>
      <c r="F18" s="22" t="s">
        <v>59</v>
      </c>
      <c r="G18" s="23">
        <v>1679.62</v>
      </c>
      <c r="H18" s="23">
        <v>1845.86</v>
      </c>
      <c r="I18" s="39">
        <f t="shared" si="0"/>
        <v>1845.86</v>
      </c>
      <c r="J18" s="13" t="s">
        <v>4</v>
      </c>
      <c r="K18" s="15"/>
      <c r="L18" s="13" t="s">
        <v>4</v>
      </c>
      <c r="M18" s="14"/>
    </row>
    <row r="19" spans="1:13" ht="17">
      <c r="A19" s="85" t="s">
        <v>37</v>
      </c>
      <c r="B19" s="13" t="s">
        <v>8</v>
      </c>
      <c r="C19" s="22" t="s">
        <v>32</v>
      </c>
      <c r="D19" s="15">
        <v>44900</v>
      </c>
      <c r="E19" s="15">
        <v>44904</v>
      </c>
      <c r="F19" s="44" t="s">
        <v>59</v>
      </c>
      <c r="G19" s="23">
        <v>1895.81</v>
      </c>
      <c r="H19" s="23">
        <v>2236.1</v>
      </c>
      <c r="I19" s="39">
        <f t="shared" si="0"/>
        <v>2236.1</v>
      </c>
      <c r="J19" s="13" t="s">
        <v>4</v>
      </c>
      <c r="K19" s="15"/>
      <c r="L19" s="13" t="s">
        <v>4</v>
      </c>
      <c r="M19" s="14"/>
    </row>
    <row r="20" spans="1:13" ht="17">
      <c r="A20" s="14" t="s">
        <v>31</v>
      </c>
      <c r="B20" s="13" t="s">
        <v>8</v>
      </c>
      <c r="C20" s="17" t="s">
        <v>32</v>
      </c>
      <c r="D20" s="15">
        <v>44900</v>
      </c>
      <c r="E20" s="15">
        <v>44904</v>
      </c>
      <c r="F20" s="24" t="s">
        <v>59</v>
      </c>
      <c r="G20" s="23">
        <v>1679.62</v>
      </c>
      <c r="H20" s="23">
        <v>1831.97</v>
      </c>
      <c r="I20" s="39">
        <f t="shared" si="0"/>
        <v>1831.97</v>
      </c>
      <c r="J20" s="13" t="s">
        <v>4</v>
      </c>
      <c r="K20" s="15"/>
      <c r="L20" s="13" t="s">
        <v>4</v>
      </c>
      <c r="M20" s="14"/>
    </row>
    <row r="21" spans="1:13">
      <c r="A21" s="14" t="s">
        <v>33</v>
      </c>
      <c r="B21" s="13" t="s">
        <v>8</v>
      </c>
      <c r="C21" s="17" t="s">
        <v>34</v>
      </c>
      <c r="D21" s="15">
        <v>44900</v>
      </c>
      <c r="E21" s="15">
        <v>44903</v>
      </c>
      <c r="F21" s="17" t="s">
        <v>35</v>
      </c>
      <c r="G21" s="23">
        <v>2174.9699999999998</v>
      </c>
      <c r="H21" s="23">
        <v>2627.49</v>
      </c>
      <c r="I21" s="39">
        <f t="shared" si="0"/>
        <v>2627.49</v>
      </c>
      <c r="J21" s="13" t="s">
        <v>4</v>
      </c>
      <c r="K21" s="15"/>
      <c r="L21" s="13" t="s">
        <v>4</v>
      </c>
      <c r="M21" s="14"/>
    </row>
    <row r="22" spans="1:13" ht="51">
      <c r="A22" s="71" t="s">
        <v>104</v>
      </c>
      <c r="B22" s="70" t="s">
        <v>6</v>
      </c>
      <c r="C22" s="81" t="s">
        <v>113</v>
      </c>
      <c r="D22" s="72">
        <v>44907</v>
      </c>
      <c r="E22" s="72">
        <v>44907</v>
      </c>
      <c r="F22" s="71" t="s">
        <v>105</v>
      </c>
      <c r="G22" s="73">
        <v>213</v>
      </c>
      <c r="H22" s="73">
        <v>213</v>
      </c>
      <c r="I22" s="73">
        <v>213</v>
      </c>
      <c r="J22" s="70"/>
      <c r="K22" s="72"/>
      <c r="L22" s="70"/>
      <c r="M22" s="69"/>
    </row>
    <row r="23" spans="1:13" ht="51">
      <c r="A23" s="69" t="s">
        <v>107</v>
      </c>
      <c r="B23" s="70" t="s">
        <v>6</v>
      </c>
      <c r="C23" s="100" t="s">
        <v>113</v>
      </c>
      <c r="D23" s="72">
        <v>44907</v>
      </c>
      <c r="E23" s="72">
        <v>44907</v>
      </c>
      <c r="F23" s="84" t="s">
        <v>105</v>
      </c>
      <c r="G23" s="73">
        <v>74.25</v>
      </c>
      <c r="H23" s="73">
        <v>74.25</v>
      </c>
      <c r="I23" s="73">
        <v>74.25</v>
      </c>
      <c r="J23" s="70"/>
      <c r="K23" s="72"/>
      <c r="L23" s="70"/>
      <c r="M23" s="69"/>
    </row>
    <row r="24" spans="1:13" ht="51">
      <c r="A24" s="71" t="s">
        <v>104</v>
      </c>
      <c r="B24" s="70" t="s">
        <v>6</v>
      </c>
      <c r="C24" s="81" t="s">
        <v>113</v>
      </c>
      <c r="D24" s="72">
        <v>44909</v>
      </c>
      <c r="E24" s="72">
        <v>44910</v>
      </c>
      <c r="F24" s="71" t="s">
        <v>106</v>
      </c>
      <c r="G24" s="73">
        <v>374.21</v>
      </c>
      <c r="H24" s="73">
        <v>374.21</v>
      </c>
      <c r="I24" s="73">
        <v>374.21</v>
      </c>
      <c r="J24" s="70"/>
      <c r="K24" s="72"/>
      <c r="L24" s="70"/>
      <c r="M24" s="69"/>
    </row>
    <row r="25" spans="1:13" ht="17">
      <c r="A25" s="14" t="s">
        <v>12</v>
      </c>
      <c r="B25" s="13" t="s">
        <v>6</v>
      </c>
      <c r="C25" s="17" t="s">
        <v>29</v>
      </c>
      <c r="D25" s="15">
        <v>44943</v>
      </c>
      <c r="E25" s="15">
        <v>44945</v>
      </c>
      <c r="F25" s="24" t="s">
        <v>66</v>
      </c>
      <c r="G25" s="16">
        <v>1158.54</v>
      </c>
      <c r="H25" s="23">
        <v>434.2</v>
      </c>
      <c r="I25" s="39">
        <f>H25</f>
        <v>434.2</v>
      </c>
      <c r="J25" s="13" t="s">
        <v>4</v>
      </c>
      <c r="K25" s="15">
        <v>44936</v>
      </c>
      <c r="L25" s="13"/>
      <c r="M25" s="14"/>
    </row>
    <row r="26" spans="1:13">
      <c r="A26" s="14" t="s">
        <v>49</v>
      </c>
      <c r="B26" s="13" t="s">
        <v>6</v>
      </c>
      <c r="C26" s="17" t="s">
        <v>47</v>
      </c>
      <c r="D26" s="15">
        <v>44948</v>
      </c>
      <c r="E26" s="15">
        <v>44953</v>
      </c>
      <c r="F26" s="17" t="s">
        <v>48</v>
      </c>
      <c r="G26" s="16">
        <v>2677.56</v>
      </c>
      <c r="H26" s="89">
        <v>1781.42</v>
      </c>
      <c r="I26" s="39">
        <f>H26</f>
        <v>1781.42</v>
      </c>
      <c r="J26" s="13" t="s">
        <v>4</v>
      </c>
      <c r="K26" s="15">
        <v>44936</v>
      </c>
      <c r="L26" s="13"/>
      <c r="M26" s="14"/>
    </row>
    <row r="27" spans="1:13">
      <c r="A27" s="14" t="s">
        <v>7</v>
      </c>
      <c r="B27" s="13" t="s">
        <v>8</v>
      </c>
      <c r="C27" s="17" t="s">
        <v>47</v>
      </c>
      <c r="D27" s="15">
        <v>44948</v>
      </c>
      <c r="E27" s="15">
        <v>44953</v>
      </c>
      <c r="F27" s="17" t="s">
        <v>48</v>
      </c>
      <c r="G27" s="23">
        <v>2442.87</v>
      </c>
      <c r="H27" s="23">
        <v>2193.6799999999998</v>
      </c>
      <c r="I27" s="39">
        <f>H27</f>
        <v>2193.6799999999998</v>
      </c>
      <c r="J27" s="13" t="s">
        <v>4</v>
      </c>
      <c r="K27" s="15">
        <v>44936</v>
      </c>
      <c r="L27" s="13"/>
      <c r="M27" s="14"/>
    </row>
    <row r="28" spans="1:13">
      <c r="A28" s="69" t="s">
        <v>108</v>
      </c>
      <c r="B28" s="70" t="s">
        <v>6</v>
      </c>
      <c r="C28" s="71" t="s">
        <v>1</v>
      </c>
      <c r="D28" s="72">
        <v>44983</v>
      </c>
      <c r="E28" s="72">
        <v>44985</v>
      </c>
      <c r="F28" s="84" t="s">
        <v>110</v>
      </c>
      <c r="G28" s="73">
        <v>1234.27</v>
      </c>
      <c r="H28" s="73">
        <v>1234.27</v>
      </c>
      <c r="I28" s="73">
        <v>1234.27</v>
      </c>
      <c r="J28" s="70"/>
      <c r="K28" s="72"/>
      <c r="L28" s="70"/>
      <c r="M28" s="69"/>
    </row>
    <row r="29" spans="1:13">
      <c r="A29" s="69" t="s">
        <v>111</v>
      </c>
      <c r="B29" s="70" t="s">
        <v>6</v>
      </c>
      <c r="C29" s="71" t="s">
        <v>1</v>
      </c>
      <c r="D29" s="72">
        <v>44983</v>
      </c>
      <c r="E29" s="72">
        <v>44985</v>
      </c>
      <c r="F29" s="84" t="s">
        <v>112</v>
      </c>
      <c r="G29" s="73">
        <v>533.4</v>
      </c>
      <c r="H29" s="73">
        <v>533.4</v>
      </c>
      <c r="I29" s="73">
        <v>533.4</v>
      </c>
      <c r="J29" s="70"/>
      <c r="K29" s="72"/>
      <c r="L29" s="70"/>
      <c r="M29" s="69"/>
    </row>
    <row r="30" spans="1:13">
      <c r="A30" s="14" t="s">
        <v>15</v>
      </c>
      <c r="B30" s="13" t="s">
        <v>8</v>
      </c>
      <c r="C30" s="22" t="s">
        <v>45</v>
      </c>
      <c r="D30" s="15">
        <v>44987</v>
      </c>
      <c r="E30" s="15">
        <v>44997</v>
      </c>
      <c r="F30" s="22" t="s">
        <v>46</v>
      </c>
      <c r="G30" s="23">
        <v>8187.55</v>
      </c>
      <c r="H30" s="23">
        <f>5675.04-896.55</f>
        <v>4778.49</v>
      </c>
      <c r="I30" s="39">
        <f>H30</f>
        <v>4778.49</v>
      </c>
      <c r="J30" s="13" t="s">
        <v>4</v>
      </c>
      <c r="K30" s="15">
        <v>44935</v>
      </c>
      <c r="L30" s="13"/>
      <c r="M30" s="14"/>
    </row>
    <row r="31" spans="1:13">
      <c r="A31" s="14" t="s">
        <v>12</v>
      </c>
      <c r="B31" s="13" t="s">
        <v>6</v>
      </c>
      <c r="C31" s="17" t="s">
        <v>51</v>
      </c>
      <c r="D31" s="15">
        <v>44991</v>
      </c>
      <c r="E31" s="15">
        <v>44994</v>
      </c>
      <c r="F31" s="22" t="s">
        <v>52</v>
      </c>
      <c r="G31" s="16">
        <v>1939.04</v>
      </c>
      <c r="H31" s="23">
        <v>2011.82</v>
      </c>
      <c r="I31" s="39">
        <f>H31</f>
        <v>2011.82</v>
      </c>
      <c r="J31" s="13" t="s">
        <v>4</v>
      </c>
      <c r="K31" s="15">
        <v>44991</v>
      </c>
      <c r="L31" s="13"/>
      <c r="M31" s="14"/>
    </row>
    <row r="32" spans="1:13">
      <c r="A32" s="86" t="s">
        <v>49</v>
      </c>
      <c r="B32" s="13" t="s">
        <v>6</v>
      </c>
      <c r="C32" s="17" t="s">
        <v>51</v>
      </c>
      <c r="D32" s="15">
        <v>44991</v>
      </c>
      <c r="E32" s="15">
        <v>44994</v>
      </c>
      <c r="F32" s="17" t="s">
        <v>52</v>
      </c>
      <c r="G32" s="16">
        <v>1846.9</v>
      </c>
      <c r="H32" s="23">
        <v>1935.04</v>
      </c>
      <c r="I32" s="39">
        <f>H32</f>
        <v>1935.04</v>
      </c>
      <c r="J32" s="13" t="s">
        <v>4</v>
      </c>
      <c r="K32" s="15">
        <v>44990</v>
      </c>
      <c r="L32" s="13"/>
      <c r="M32" s="14"/>
    </row>
    <row r="33" spans="1:13">
      <c r="A33" s="85" t="s">
        <v>50</v>
      </c>
      <c r="B33" s="13" t="s">
        <v>8</v>
      </c>
      <c r="C33" s="17" t="s">
        <v>51</v>
      </c>
      <c r="D33" s="15">
        <v>44991</v>
      </c>
      <c r="E33" s="15">
        <v>44994</v>
      </c>
      <c r="F33" s="17" t="s">
        <v>52</v>
      </c>
      <c r="G33" s="23">
        <v>1583.86</v>
      </c>
      <c r="H33" s="23">
        <v>2052.7800000000002</v>
      </c>
      <c r="I33" s="39">
        <f>H33</f>
        <v>2052.7800000000002</v>
      </c>
      <c r="J33" s="13" t="s">
        <v>4</v>
      </c>
      <c r="K33" s="15">
        <v>44990</v>
      </c>
      <c r="L33" s="13"/>
      <c r="M33" s="14"/>
    </row>
    <row r="34" spans="1:13">
      <c r="A34" s="69" t="s">
        <v>108</v>
      </c>
      <c r="B34" s="70" t="s">
        <v>6</v>
      </c>
      <c r="C34" s="71" t="s">
        <v>114</v>
      </c>
      <c r="D34" s="72">
        <v>44991</v>
      </c>
      <c r="E34" s="72">
        <v>44995</v>
      </c>
      <c r="F34" s="84" t="s">
        <v>109</v>
      </c>
      <c r="G34" s="73">
        <v>1717.83</v>
      </c>
      <c r="H34" s="73">
        <v>1717.83</v>
      </c>
      <c r="I34" s="73">
        <v>1717.83</v>
      </c>
      <c r="J34" s="70"/>
      <c r="K34" s="72"/>
      <c r="L34" s="70"/>
      <c r="M34" s="69"/>
    </row>
    <row r="35" spans="1:13">
      <c r="A35" s="69" t="s">
        <v>111</v>
      </c>
      <c r="B35" s="70" t="s">
        <v>6</v>
      </c>
      <c r="C35" s="71" t="s">
        <v>114</v>
      </c>
      <c r="D35" s="72">
        <v>44991</v>
      </c>
      <c r="E35" s="72">
        <v>44995</v>
      </c>
      <c r="F35" s="84" t="s">
        <v>109</v>
      </c>
      <c r="G35" s="73">
        <v>1495.3</v>
      </c>
      <c r="H35" s="73">
        <v>1495.3</v>
      </c>
      <c r="I35" s="73">
        <v>1495.3</v>
      </c>
      <c r="J35" s="70"/>
      <c r="K35" s="72"/>
      <c r="L35" s="70"/>
      <c r="M35" s="69"/>
    </row>
    <row r="36" spans="1:13">
      <c r="A36" s="86" t="s">
        <v>53</v>
      </c>
      <c r="B36" s="13" t="s">
        <v>6</v>
      </c>
      <c r="C36" s="17" t="s">
        <v>62</v>
      </c>
      <c r="D36" s="15">
        <v>44998</v>
      </c>
      <c r="E36" s="15">
        <v>45000</v>
      </c>
      <c r="F36" s="17" t="s">
        <v>56</v>
      </c>
      <c r="G36" s="16">
        <v>1018.36</v>
      </c>
      <c r="H36" s="23">
        <v>609.15</v>
      </c>
      <c r="I36" s="39">
        <f t="shared" ref="I36:I51" si="1">H36</f>
        <v>609.15</v>
      </c>
      <c r="J36" s="13" t="s">
        <v>4</v>
      </c>
      <c r="K36" s="15">
        <v>44991</v>
      </c>
      <c r="L36" s="13"/>
      <c r="M36" s="14"/>
    </row>
    <row r="37" spans="1:13" ht="51">
      <c r="A37" s="62" t="s">
        <v>38</v>
      </c>
      <c r="B37" s="37" t="s">
        <v>8</v>
      </c>
      <c r="C37" s="40" t="s">
        <v>87</v>
      </c>
      <c r="D37" s="38">
        <v>44998</v>
      </c>
      <c r="E37" s="38">
        <v>45002</v>
      </c>
      <c r="F37" s="41" t="s">
        <v>88</v>
      </c>
      <c r="G37" s="55">
        <f>H37</f>
        <v>2103.6</v>
      </c>
      <c r="H37" s="42">
        <v>2103.6</v>
      </c>
      <c r="I37" s="39">
        <f t="shared" si="1"/>
        <v>2103.6</v>
      </c>
      <c r="J37" s="37"/>
      <c r="K37" s="38"/>
      <c r="L37" s="37"/>
      <c r="M37" s="41"/>
    </row>
    <row r="38" spans="1:13">
      <c r="A38" s="86" t="s">
        <v>53</v>
      </c>
      <c r="B38" s="13" t="s">
        <v>6</v>
      </c>
      <c r="C38" s="17" t="s">
        <v>65</v>
      </c>
      <c r="D38" s="15">
        <v>45012</v>
      </c>
      <c r="E38" s="15">
        <v>45012</v>
      </c>
      <c r="F38" s="17" t="s">
        <v>67</v>
      </c>
      <c r="G38" s="16">
        <v>63</v>
      </c>
      <c r="H38" s="105">
        <v>69.430000000000007</v>
      </c>
      <c r="I38" s="73">
        <f t="shared" si="1"/>
        <v>69.430000000000007</v>
      </c>
      <c r="J38" s="13" t="s">
        <v>4</v>
      </c>
      <c r="K38" s="15">
        <v>45012</v>
      </c>
      <c r="L38" s="13"/>
      <c r="M38" s="14"/>
    </row>
    <row r="39" spans="1:13">
      <c r="A39" s="86" t="s">
        <v>53</v>
      </c>
      <c r="B39" s="13" t="s">
        <v>6</v>
      </c>
      <c r="C39" s="17" t="s">
        <v>54</v>
      </c>
      <c r="D39" s="15">
        <v>45013</v>
      </c>
      <c r="E39" s="15">
        <v>45016</v>
      </c>
      <c r="F39" s="17" t="s">
        <v>55</v>
      </c>
      <c r="G39" s="16">
        <v>1559.27</v>
      </c>
      <c r="H39" s="23">
        <v>1624.72</v>
      </c>
      <c r="I39" s="39">
        <f t="shared" si="1"/>
        <v>1624.72</v>
      </c>
      <c r="J39" s="13" t="s">
        <v>4</v>
      </c>
      <c r="K39" s="15">
        <v>44991</v>
      </c>
      <c r="L39" s="13"/>
      <c r="M39" s="14"/>
    </row>
    <row r="40" spans="1:13">
      <c r="A40" s="85" t="s">
        <v>26</v>
      </c>
      <c r="B40" s="13" t="s">
        <v>8</v>
      </c>
      <c r="C40" s="17" t="s">
        <v>54</v>
      </c>
      <c r="D40" s="15">
        <v>45013</v>
      </c>
      <c r="E40" s="15">
        <v>45016</v>
      </c>
      <c r="F40" s="17" t="s">
        <v>55</v>
      </c>
      <c r="G40" s="23">
        <v>1747.27</v>
      </c>
      <c r="H40" s="23">
        <v>1887.53</v>
      </c>
      <c r="I40" s="39">
        <f t="shared" si="1"/>
        <v>1887.53</v>
      </c>
      <c r="J40" s="13" t="s">
        <v>4</v>
      </c>
      <c r="K40" s="15">
        <v>44992</v>
      </c>
      <c r="L40" s="13"/>
      <c r="M40" s="14"/>
    </row>
    <row r="41" spans="1:13">
      <c r="A41" s="85" t="s">
        <v>50</v>
      </c>
      <c r="B41" s="13" t="s">
        <v>8</v>
      </c>
      <c r="C41" s="17" t="s">
        <v>54</v>
      </c>
      <c r="D41" s="15">
        <v>45013</v>
      </c>
      <c r="E41" s="15">
        <v>45016</v>
      </c>
      <c r="F41" s="17" t="s">
        <v>55</v>
      </c>
      <c r="G41" s="23">
        <v>1779.38</v>
      </c>
      <c r="H41" s="23">
        <v>1299.1099999999997</v>
      </c>
      <c r="I41" s="39">
        <f t="shared" si="1"/>
        <v>1299.1099999999997</v>
      </c>
      <c r="J41" s="13" t="s">
        <v>4</v>
      </c>
      <c r="K41" s="15">
        <v>44992</v>
      </c>
      <c r="L41" s="13"/>
      <c r="M41" s="14"/>
    </row>
    <row r="42" spans="1:13">
      <c r="A42" s="85" t="s">
        <v>33</v>
      </c>
      <c r="B42" s="13" t="s">
        <v>8</v>
      </c>
      <c r="C42" s="17" t="s">
        <v>54</v>
      </c>
      <c r="D42" s="15">
        <v>45013</v>
      </c>
      <c r="E42" s="15">
        <v>45016</v>
      </c>
      <c r="F42" s="17" t="s">
        <v>55</v>
      </c>
      <c r="G42" s="23">
        <v>2183.13</v>
      </c>
      <c r="H42" s="23">
        <v>2060.41</v>
      </c>
      <c r="I42" s="39">
        <f t="shared" si="1"/>
        <v>2060.41</v>
      </c>
      <c r="J42" s="13" t="s">
        <v>4</v>
      </c>
      <c r="K42" s="15">
        <v>44993</v>
      </c>
      <c r="L42" s="13"/>
      <c r="M42" s="14"/>
    </row>
    <row r="43" spans="1:13">
      <c r="A43" s="85" t="s">
        <v>15</v>
      </c>
      <c r="B43" s="13" t="s">
        <v>8</v>
      </c>
      <c r="C43" s="17" t="s">
        <v>54</v>
      </c>
      <c r="D43" s="15">
        <v>45013</v>
      </c>
      <c r="E43" s="15">
        <v>45016</v>
      </c>
      <c r="F43" s="17" t="s">
        <v>55</v>
      </c>
      <c r="G43" s="23">
        <v>916.34</v>
      </c>
      <c r="H43" s="23">
        <v>896.55</v>
      </c>
      <c r="I43" s="39">
        <f t="shared" si="1"/>
        <v>896.55</v>
      </c>
      <c r="J43" s="13" t="s">
        <v>4</v>
      </c>
      <c r="K43" s="15">
        <v>44993</v>
      </c>
      <c r="L43" s="13"/>
      <c r="M43" s="14"/>
    </row>
    <row r="44" spans="1:13">
      <c r="A44" s="86" t="s">
        <v>49</v>
      </c>
      <c r="B44" s="13" t="s">
        <v>6</v>
      </c>
      <c r="C44" s="17" t="s">
        <v>54</v>
      </c>
      <c r="D44" s="15">
        <v>45013</v>
      </c>
      <c r="E44" s="15">
        <v>45016</v>
      </c>
      <c r="F44" s="17" t="s">
        <v>55</v>
      </c>
      <c r="G44" s="16">
        <v>2094.15</v>
      </c>
      <c r="H44" s="23">
        <v>2094.15</v>
      </c>
      <c r="I44" s="39">
        <f t="shared" si="1"/>
        <v>2094.15</v>
      </c>
      <c r="J44" s="13" t="s">
        <v>4</v>
      </c>
      <c r="K44" s="15"/>
      <c r="L44" s="13"/>
      <c r="M44" s="14"/>
    </row>
    <row r="45" spans="1:13" ht="34">
      <c r="A45" s="41" t="s">
        <v>90</v>
      </c>
      <c r="B45" s="37" t="s">
        <v>8</v>
      </c>
      <c r="C45" s="40" t="s">
        <v>85</v>
      </c>
      <c r="D45" s="38">
        <v>45013</v>
      </c>
      <c r="E45" s="38">
        <v>45016</v>
      </c>
      <c r="F45" s="41" t="s">
        <v>89</v>
      </c>
      <c r="G45" s="55">
        <f t="shared" ref="G45:G51" si="2">H45</f>
        <v>1263.9499999999998</v>
      </c>
      <c r="H45" s="42">
        <v>1263.9499999999998</v>
      </c>
      <c r="I45" s="39">
        <f t="shared" si="1"/>
        <v>1263.9499999999998</v>
      </c>
      <c r="J45" s="56"/>
      <c r="K45" s="38"/>
      <c r="L45" s="37"/>
      <c r="M45" s="41"/>
    </row>
    <row r="46" spans="1:13" ht="34">
      <c r="A46" s="41" t="s">
        <v>86</v>
      </c>
      <c r="B46" s="37" t="s">
        <v>8</v>
      </c>
      <c r="C46" s="40" t="s">
        <v>85</v>
      </c>
      <c r="D46" s="38">
        <v>45013</v>
      </c>
      <c r="E46" s="38">
        <v>45016</v>
      </c>
      <c r="F46" s="41" t="s">
        <v>89</v>
      </c>
      <c r="G46" s="55">
        <f t="shared" si="2"/>
        <v>1484.9399999999996</v>
      </c>
      <c r="H46" s="42">
        <v>1484.9399999999996</v>
      </c>
      <c r="I46" s="39">
        <f t="shared" si="1"/>
        <v>1484.9399999999996</v>
      </c>
      <c r="J46" s="37"/>
      <c r="K46" s="38"/>
      <c r="L46" s="37"/>
      <c r="M46" s="41"/>
    </row>
    <row r="47" spans="1:13" ht="34">
      <c r="A47" s="41" t="s">
        <v>84</v>
      </c>
      <c r="B47" s="37" t="s">
        <v>8</v>
      </c>
      <c r="C47" s="40" t="s">
        <v>85</v>
      </c>
      <c r="D47" s="38">
        <v>45013</v>
      </c>
      <c r="E47" s="38">
        <v>45016</v>
      </c>
      <c r="F47" s="41" t="s">
        <v>89</v>
      </c>
      <c r="G47" s="55">
        <f t="shared" si="2"/>
        <v>1001.2800000000001</v>
      </c>
      <c r="H47" s="42">
        <v>1001.2800000000001</v>
      </c>
      <c r="I47" s="39">
        <f t="shared" si="1"/>
        <v>1001.2800000000001</v>
      </c>
      <c r="J47" s="37"/>
      <c r="K47" s="38"/>
      <c r="L47" s="37"/>
      <c r="M47" s="41"/>
    </row>
    <row r="48" spans="1:13" ht="34">
      <c r="A48" s="41" t="s">
        <v>90</v>
      </c>
      <c r="B48" s="37" t="s">
        <v>8</v>
      </c>
      <c r="C48" s="40" t="s">
        <v>85</v>
      </c>
      <c r="D48" s="38">
        <v>45013</v>
      </c>
      <c r="E48" s="38">
        <v>45016</v>
      </c>
      <c r="F48" s="41" t="s">
        <v>89</v>
      </c>
      <c r="G48" s="55">
        <f t="shared" si="2"/>
        <v>446.95000000000005</v>
      </c>
      <c r="H48" s="42">
        <v>446.95000000000005</v>
      </c>
      <c r="I48" s="39">
        <f t="shared" si="1"/>
        <v>446.95000000000005</v>
      </c>
      <c r="J48" s="37"/>
      <c r="K48" s="38"/>
      <c r="L48" s="37"/>
      <c r="M48" s="41"/>
    </row>
    <row r="49" spans="1:13" ht="34">
      <c r="A49" s="41" t="s">
        <v>84</v>
      </c>
      <c r="B49" s="37" t="s">
        <v>8</v>
      </c>
      <c r="C49" s="40" t="s">
        <v>85</v>
      </c>
      <c r="D49" s="38">
        <v>45013</v>
      </c>
      <c r="E49" s="38">
        <v>45016</v>
      </c>
      <c r="F49" s="41" t="s">
        <v>55</v>
      </c>
      <c r="G49" s="55">
        <f t="shared" si="2"/>
        <v>5.16</v>
      </c>
      <c r="H49" s="42">
        <v>5.16</v>
      </c>
      <c r="I49" s="39">
        <f t="shared" si="1"/>
        <v>5.16</v>
      </c>
      <c r="J49" s="37"/>
      <c r="K49" s="38"/>
      <c r="L49" s="37"/>
      <c r="M49" s="41"/>
    </row>
    <row r="50" spans="1:13" ht="34">
      <c r="A50" s="41" t="s">
        <v>86</v>
      </c>
      <c r="B50" s="37" t="s">
        <v>8</v>
      </c>
      <c r="C50" s="40" t="s">
        <v>85</v>
      </c>
      <c r="D50" s="38">
        <v>45013</v>
      </c>
      <c r="E50" s="38">
        <v>45016</v>
      </c>
      <c r="F50" s="41" t="s">
        <v>55</v>
      </c>
      <c r="G50" s="55">
        <f t="shared" si="2"/>
        <v>517.09</v>
      </c>
      <c r="H50" s="42">
        <v>517.09</v>
      </c>
      <c r="I50" s="39">
        <f t="shared" si="1"/>
        <v>517.09</v>
      </c>
      <c r="J50" s="37"/>
      <c r="K50" s="38"/>
      <c r="L50" s="37"/>
      <c r="M50" s="41"/>
    </row>
    <row r="51" spans="1:13" ht="68">
      <c r="A51" s="41" t="s">
        <v>37</v>
      </c>
      <c r="B51" s="37" t="s">
        <v>8</v>
      </c>
      <c r="C51" s="40" t="s">
        <v>91</v>
      </c>
      <c r="D51" s="57" t="s">
        <v>94</v>
      </c>
      <c r="E51" s="57" t="s">
        <v>95</v>
      </c>
      <c r="F51" s="41" t="s">
        <v>92</v>
      </c>
      <c r="G51" s="55">
        <f t="shared" si="2"/>
        <v>4079.8999999999992</v>
      </c>
      <c r="H51" s="42">
        <v>4079.8999999999992</v>
      </c>
      <c r="I51" s="39">
        <f t="shared" si="1"/>
        <v>4079.8999999999992</v>
      </c>
      <c r="J51" s="37"/>
      <c r="K51" s="38"/>
      <c r="L51" s="37"/>
      <c r="M51" s="41"/>
    </row>
    <row r="52" spans="1:13">
      <c r="A52" s="85" t="s">
        <v>7</v>
      </c>
      <c r="B52" s="13" t="s">
        <v>8</v>
      </c>
      <c r="C52" s="17" t="s">
        <v>61</v>
      </c>
      <c r="D52" s="15">
        <v>45026</v>
      </c>
      <c r="E52" s="15">
        <v>45029</v>
      </c>
      <c r="F52" s="17" t="s">
        <v>11</v>
      </c>
      <c r="G52" s="23">
        <v>1851.81</v>
      </c>
      <c r="H52" s="36">
        <v>0</v>
      </c>
      <c r="I52" s="42">
        <f>+G52</f>
        <v>1851.81</v>
      </c>
      <c r="J52" s="13" t="s">
        <v>4</v>
      </c>
      <c r="K52" s="15"/>
      <c r="L52" s="13"/>
      <c r="M52" s="14"/>
    </row>
    <row r="53" spans="1:13">
      <c r="A53" s="86" t="s">
        <v>18</v>
      </c>
      <c r="B53" s="13" t="s">
        <v>6</v>
      </c>
      <c r="C53" s="17" t="s">
        <v>60</v>
      </c>
      <c r="D53" s="15">
        <v>45033</v>
      </c>
      <c r="E53" s="15">
        <v>45037</v>
      </c>
      <c r="F53" s="17" t="s">
        <v>20</v>
      </c>
      <c r="G53" s="16">
        <v>1301.04</v>
      </c>
      <c r="H53" s="23">
        <v>1641.23</v>
      </c>
      <c r="I53" s="39">
        <f>H53</f>
        <v>1641.23</v>
      </c>
      <c r="J53" s="13" t="s">
        <v>4</v>
      </c>
      <c r="K53" s="15"/>
      <c r="L53" s="13"/>
      <c r="M53" s="14"/>
    </row>
    <row r="54" spans="1:13">
      <c r="A54" s="85" t="s">
        <v>7</v>
      </c>
      <c r="B54" s="13" t="s">
        <v>8</v>
      </c>
      <c r="C54" s="17" t="s">
        <v>1</v>
      </c>
      <c r="D54" s="15">
        <v>45040</v>
      </c>
      <c r="E54" s="15">
        <v>45043</v>
      </c>
      <c r="F54" s="17" t="s">
        <v>64</v>
      </c>
      <c r="G54" s="23">
        <v>1784.75</v>
      </c>
      <c r="H54" s="45">
        <v>3926.0999999999995</v>
      </c>
      <c r="I54" s="39">
        <f>H54</f>
        <v>3926.0999999999995</v>
      </c>
      <c r="J54" s="13" t="s">
        <v>4</v>
      </c>
      <c r="K54" s="15"/>
      <c r="L54" s="13"/>
      <c r="M54" s="14"/>
    </row>
    <row r="55" spans="1:13">
      <c r="A55" s="86" t="s">
        <v>24</v>
      </c>
      <c r="B55" s="13" t="s">
        <v>6</v>
      </c>
      <c r="C55" s="17" t="s">
        <v>57</v>
      </c>
      <c r="D55" s="15">
        <v>45048</v>
      </c>
      <c r="E55" s="15">
        <v>45051</v>
      </c>
      <c r="F55" s="17" t="s">
        <v>58</v>
      </c>
      <c r="G55" s="16">
        <v>4620.47</v>
      </c>
      <c r="H55" s="23">
        <v>4983.75</v>
      </c>
      <c r="I55" s="73">
        <f>+H55</f>
        <v>4983.75</v>
      </c>
      <c r="J55" s="13" t="s">
        <v>4</v>
      </c>
      <c r="K55" s="15"/>
      <c r="L55" s="13"/>
      <c r="M55" s="14"/>
    </row>
    <row r="56" spans="1:13">
      <c r="A56" s="86" t="s">
        <v>21</v>
      </c>
      <c r="B56" s="13" t="s">
        <v>6</v>
      </c>
      <c r="C56" s="17" t="s">
        <v>57</v>
      </c>
      <c r="D56" s="15">
        <v>45048</v>
      </c>
      <c r="E56" s="15">
        <v>45051</v>
      </c>
      <c r="F56" s="17" t="s">
        <v>58</v>
      </c>
      <c r="G56" s="16">
        <v>3918.25</v>
      </c>
      <c r="H56" s="23">
        <v>0</v>
      </c>
      <c r="I56" s="39">
        <f>+G56</f>
        <v>3918.25</v>
      </c>
      <c r="J56" s="13" t="s">
        <v>4</v>
      </c>
      <c r="K56" s="15"/>
      <c r="L56" s="13"/>
      <c r="M56" s="14"/>
    </row>
    <row r="57" spans="1:13">
      <c r="A57" s="85" t="s">
        <v>7</v>
      </c>
      <c r="B57" s="13" t="s">
        <v>8</v>
      </c>
      <c r="C57" s="17" t="s">
        <v>63</v>
      </c>
      <c r="D57" s="15">
        <v>45054</v>
      </c>
      <c r="E57" s="15">
        <v>45057</v>
      </c>
      <c r="F57" s="17" t="s">
        <v>11</v>
      </c>
      <c r="G57" s="23">
        <v>1938.37</v>
      </c>
      <c r="H57" s="23">
        <v>0</v>
      </c>
      <c r="I57" s="39">
        <f>+G57</f>
        <v>1938.37</v>
      </c>
      <c r="J57" s="13" t="s">
        <v>4</v>
      </c>
      <c r="K57" s="15"/>
      <c r="L57" s="13"/>
      <c r="M57" s="14"/>
    </row>
    <row r="58" spans="1:13">
      <c r="A58" s="61" t="s">
        <v>15</v>
      </c>
      <c r="B58" s="54" t="s">
        <v>8</v>
      </c>
      <c r="C58" s="53" t="s">
        <v>93</v>
      </c>
      <c r="D58" s="51">
        <v>45060</v>
      </c>
      <c r="E58" s="38">
        <v>45066</v>
      </c>
      <c r="F58" s="75" t="s">
        <v>98</v>
      </c>
      <c r="G58" s="55">
        <f>H58</f>
        <v>9251.1299999999992</v>
      </c>
      <c r="H58" s="48">
        <v>9251.1299999999992</v>
      </c>
      <c r="I58" s="39">
        <f>H58</f>
        <v>9251.1299999999992</v>
      </c>
      <c r="J58" s="37"/>
      <c r="K58" s="38"/>
      <c r="L58" s="37"/>
      <c r="M58" s="41"/>
    </row>
    <row r="59" spans="1:13">
      <c r="A59" s="76" t="s">
        <v>15</v>
      </c>
      <c r="B59" s="77" t="s">
        <v>8</v>
      </c>
      <c r="C59" s="75" t="s">
        <v>93</v>
      </c>
      <c r="D59" s="78">
        <v>45060</v>
      </c>
      <c r="E59" s="72">
        <v>45066</v>
      </c>
      <c r="F59" s="75" t="s">
        <v>99</v>
      </c>
      <c r="G59" s="79">
        <v>2977.92</v>
      </c>
      <c r="H59" s="80">
        <v>0</v>
      </c>
      <c r="I59" s="73">
        <f>+G59</f>
        <v>2977.92</v>
      </c>
      <c r="J59" s="70"/>
      <c r="K59" s="72"/>
      <c r="L59" s="70"/>
      <c r="M59" s="69"/>
    </row>
    <row r="60" spans="1:13">
      <c r="A60" s="86" t="s">
        <v>18</v>
      </c>
      <c r="B60" s="13" t="s">
        <v>6</v>
      </c>
      <c r="C60" s="17" t="s">
        <v>44</v>
      </c>
      <c r="D60" s="15">
        <v>45061</v>
      </c>
      <c r="E60" s="15">
        <v>45065</v>
      </c>
      <c r="F60" s="17" t="s">
        <v>68</v>
      </c>
      <c r="G60" s="16">
        <v>2021.52</v>
      </c>
      <c r="H60" s="23">
        <v>1736.7</v>
      </c>
      <c r="I60" s="73">
        <f>H60</f>
        <v>1736.7</v>
      </c>
      <c r="J60" s="13" t="s">
        <v>4</v>
      </c>
      <c r="K60" s="15"/>
      <c r="L60" s="13"/>
      <c r="M60" s="14"/>
    </row>
    <row r="61" spans="1:13">
      <c r="A61" s="85" t="s">
        <v>7</v>
      </c>
      <c r="B61" s="13" t="s">
        <v>8</v>
      </c>
      <c r="C61" s="17" t="s">
        <v>71</v>
      </c>
      <c r="D61" s="15">
        <v>45068</v>
      </c>
      <c r="E61" s="15">
        <v>45071</v>
      </c>
      <c r="F61" s="17" t="s">
        <v>11</v>
      </c>
      <c r="G61" s="23">
        <v>1940.45</v>
      </c>
      <c r="H61" s="23">
        <v>0</v>
      </c>
      <c r="I61" s="39">
        <f>+G61</f>
        <v>1940.45</v>
      </c>
      <c r="J61" s="13" t="s">
        <v>4</v>
      </c>
      <c r="K61" s="15"/>
      <c r="L61" s="13"/>
      <c r="M61" s="14"/>
    </row>
    <row r="62" spans="1:13" ht="17">
      <c r="A62" s="14" t="s">
        <v>49</v>
      </c>
      <c r="B62" s="13" t="s">
        <v>6</v>
      </c>
      <c r="C62" s="17" t="s">
        <v>70</v>
      </c>
      <c r="D62" s="15">
        <v>45069</v>
      </c>
      <c r="E62" s="15">
        <v>45072</v>
      </c>
      <c r="F62" s="24" t="s">
        <v>74</v>
      </c>
      <c r="G62" s="23">
        <v>1915.4</v>
      </c>
      <c r="H62" s="45">
        <v>1961.55</v>
      </c>
      <c r="I62" s="39">
        <f>H62</f>
        <v>1961.55</v>
      </c>
      <c r="J62" s="13" t="s">
        <v>4</v>
      </c>
      <c r="K62" s="15"/>
      <c r="L62" s="13"/>
      <c r="M62" s="14"/>
    </row>
    <row r="63" spans="1:13" ht="17">
      <c r="A63" s="14" t="s">
        <v>31</v>
      </c>
      <c r="B63" s="13" t="s">
        <v>8</v>
      </c>
      <c r="C63" s="17" t="s">
        <v>63</v>
      </c>
      <c r="D63" s="15">
        <v>45069</v>
      </c>
      <c r="E63" s="15">
        <v>45071</v>
      </c>
      <c r="F63" s="24" t="s">
        <v>73</v>
      </c>
      <c r="G63" s="23">
        <v>1113.69</v>
      </c>
      <c r="H63" s="23">
        <v>0</v>
      </c>
      <c r="I63" s="39">
        <f>+G63</f>
        <v>1113.69</v>
      </c>
      <c r="J63" s="13" t="s">
        <v>4</v>
      </c>
      <c r="K63" s="15"/>
      <c r="L63" s="13"/>
      <c r="M63" s="14"/>
    </row>
    <row r="64" spans="1:13">
      <c r="A64" s="14" t="s">
        <v>69</v>
      </c>
      <c r="B64" s="13" t="s">
        <v>8</v>
      </c>
      <c r="C64" s="17" t="s">
        <v>70</v>
      </c>
      <c r="D64" s="15">
        <v>45070</v>
      </c>
      <c r="E64" s="15">
        <v>45072</v>
      </c>
      <c r="F64" s="71" t="s">
        <v>96</v>
      </c>
      <c r="G64" s="23">
        <v>455.14</v>
      </c>
      <c r="H64" s="23">
        <v>455.14</v>
      </c>
      <c r="I64" s="39">
        <f>H64</f>
        <v>455.14</v>
      </c>
      <c r="J64" s="13"/>
      <c r="K64" s="15"/>
      <c r="L64" s="13"/>
      <c r="M64" s="14"/>
    </row>
    <row r="65" spans="1:13">
      <c r="A65" s="69" t="s">
        <v>69</v>
      </c>
      <c r="B65" s="70" t="s">
        <v>8</v>
      </c>
      <c r="C65" s="71" t="s">
        <v>70</v>
      </c>
      <c r="D65" s="72">
        <v>45070</v>
      </c>
      <c r="E65" s="72">
        <v>45072</v>
      </c>
      <c r="F65" s="71" t="s">
        <v>97</v>
      </c>
      <c r="G65" s="73">
        <v>668.12</v>
      </c>
      <c r="H65" s="73">
        <v>0</v>
      </c>
      <c r="I65" s="73">
        <f t="shared" ref="I65:I71" si="3">+G65</f>
        <v>668.12</v>
      </c>
      <c r="J65" s="74"/>
      <c r="K65" s="72"/>
      <c r="L65" s="70"/>
      <c r="M65" s="69"/>
    </row>
    <row r="66" spans="1:13" ht="17">
      <c r="A66" s="14" t="s">
        <v>7</v>
      </c>
      <c r="B66" s="13" t="s">
        <v>8</v>
      </c>
      <c r="C66" s="17" t="s">
        <v>1</v>
      </c>
      <c r="D66" s="15">
        <v>45083</v>
      </c>
      <c r="E66" s="15">
        <v>45085</v>
      </c>
      <c r="F66" s="24" t="s">
        <v>72</v>
      </c>
      <c r="G66" s="46">
        <v>1452.31</v>
      </c>
      <c r="H66" s="23">
        <v>0</v>
      </c>
      <c r="I66" s="39">
        <f t="shared" si="3"/>
        <v>1452.31</v>
      </c>
      <c r="J66" s="13" t="s">
        <v>4</v>
      </c>
      <c r="K66" s="15"/>
      <c r="L66" s="13"/>
      <c r="M66" s="14"/>
    </row>
    <row r="67" spans="1:13">
      <c r="A67" s="14" t="s">
        <v>33</v>
      </c>
      <c r="B67" s="13" t="s">
        <v>8</v>
      </c>
      <c r="C67" s="17" t="s">
        <v>34</v>
      </c>
      <c r="D67" s="15">
        <v>45084</v>
      </c>
      <c r="E67" s="15">
        <v>45086</v>
      </c>
      <c r="F67" s="17" t="s">
        <v>77</v>
      </c>
      <c r="G67" s="23">
        <v>1003.97</v>
      </c>
      <c r="H67" s="23">
        <v>0</v>
      </c>
      <c r="I67" s="39">
        <f t="shared" si="3"/>
        <v>1003.97</v>
      </c>
      <c r="J67" s="13"/>
      <c r="K67" s="15"/>
      <c r="L67" s="13"/>
      <c r="M67" s="14"/>
    </row>
    <row r="68" spans="1:13" ht="17">
      <c r="A68" s="14" t="s">
        <v>49</v>
      </c>
      <c r="B68" s="13" t="s">
        <v>6</v>
      </c>
      <c r="C68" s="17" t="s">
        <v>75</v>
      </c>
      <c r="D68" s="15">
        <v>45097</v>
      </c>
      <c r="E68" s="15">
        <v>45100</v>
      </c>
      <c r="F68" s="24" t="s">
        <v>76</v>
      </c>
      <c r="G68" s="16">
        <v>2343.09</v>
      </c>
      <c r="H68" s="23">
        <v>0</v>
      </c>
      <c r="I68" s="39">
        <f t="shared" si="3"/>
        <v>2343.09</v>
      </c>
      <c r="J68" s="13"/>
      <c r="K68" s="15"/>
      <c r="L68" s="13"/>
      <c r="M68" s="14"/>
    </row>
    <row r="69" spans="1:13" ht="17">
      <c r="A69" s="14" t="s">
        <v>50</v>
      </c>
      <c r="B69" s="13" t="s">
        <v>8</v>
      </c>
      <c r="C69" s="17" t="s">
        <v>75</v>
      </c>
      <c r="D69" s="15">
        <v>45097</v>
      </c>
      <c r="E69" s="15">
        <v>45100</v>
      </c>
      <c r="F69" s="24" t="s">
        <v>78</v>
      </c>
      <c r="G69" s="23">
        <v>1773.98</v>
      </c>
      <c r="H69" s="23">
        <v>0</v>
      </c>
      <c r="I69" s="39">
        <f t="shared" si="3"/>
        <v>1773.98</v>
      </c>
      <c r="J69" s="13" t="s">
        <v>4</v>
      </c>
      <c r="K69" s="15"/>
      <c r="L69" s="13"/>
      <c r="M69" s="14"/>
    </row>
    <row r="70" spans="1:13" ht="17">
      <c r="A70" s="69" t="s">
        <v>7</v>
      </c>
      <c r="B70" s="70" t="s">
        <v>8</v>
      </c>
      <c r="C70" s="81" t="s">
        <v>102</v>
      </c>
      <c r="D70" s="72">
        <v>45097</v>
      </c>
      <c r="E70" s="72">
        <v>45099</v>
      </c>
      <c r="F70" s="69" t="s">
        <v>103</v>
      </c>
      <c r="G70" s="79">
        <v>2500</v>
      </c>
      <c r="H70" s="82">
        <v>0</v>
      </c>
      <c r="I70" s="73">
        <f t="shared" si="3"/>
        <v>2500</v>
      </c>
      <c r="J70" s="70"/>
      <c r="K70" s="72"/>
      <c r="L70" s="70"/>
      <c r="M70" s="69"/>
    </row>
    <row r="71" spans="1:13" ht="34">
      <c r="A71" s="69" t="s">
        <v>50</v>
      </c>
      <c r="B71" s="70" t="s">
        <v>8</v>
      </c>
      <c r="C71" s="81" t="s">
        <v>100</v>
      </c>
      <c r="D71" s="72">
        <v>45116</v>
      </c>
      <c r="E71" s="72">
        <v>45119</v>
      </c>
      <c r="F71" s="69" t="s">
        <v>101</v>
      </c>
      <c r="G71" s="79">
        <v>1000</v>
      </c>
      <c r="H71" s="82">
        <v>0</v>
      </c>
      <c r="I71" s="73">
        <f t="shared" si="3"/>
        <v>1000</v>
      </c>
      <c r="J71" s="70"/>
      <c r="K71" s="72"/>
      <c r="L71" s="70"/>
      <c r="M71" s="69"/>
    </row>
  </sheetData>
  <sortState xmlns:xlrd2="http://schemas.microsoft.com/office/spreadsheetml/2017/richdata2" ref="A2:M73">
    <sortCondition ref="D1:D7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Travel Tracker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Nguyen, Nicholas N</dc:creator>
  <cp:keywords/>
  <dc:description/>
  <cp:lastModifiedBy>Microsoft Office User</cp:lastModifiedBy>
  <dcterms:created xsi:type="dcterms:W3CDTF">2022-10-17T17:43:45Z</dcterms:created>
  <dcterms:modified xsi:type="dcterms:W3CDTF">2023-08-08T18:35:12Z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